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745"/>
  </bookViews>
  <sheets>
    <sheet name="Resultats Parachute" sheetId="1" r:id="rId1"/>
  </sheets>
  <externalReferences>
    <externalReference r:id="rId2"/>
  </externalReferences>
  <definedNames>
    <definedName name="_xlnm._FilterDatabase" localSheetId="0" hidden="1">'Resultats Parachute'!$A$4:$H$4</definedName>
    <definedName name="Categorie">[1]Infos!$F$27:$Q$38</definedName>
    <definedName name="Clubs">[1]Infos!$C$13:$D$23</definedName>
    <definedName name="Competiteurs">'[1]Liste Compétiteurs'!$A$3:$R$80</definedName>
    <definedName name="_xlnm.Print_Titles" localSheetId="0">'Resultats Parachute'!$1:$3</definedName>
    <definedName name="MiniCombine">[1]Infos!$B$53:$D$60</definedName>
    <definedName name="MiniEmersion">[1]Infos!$B$43:$D$49</definedName>
    <definedName name="MiniTrial">[1]Infos!$F$43:$H$49</definedName>
    <definedName name="regroupement">[1]Infos!$B$64:$E$75</definedName>
    <definedName name="Titre1">[1]Infos!$F$26:$Q$26</definedName>
    <definedName name="Titre2">[1]Infos!$E$27:$E$38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8" i="1" l="1"/>
  <c r="F118" i="1"/>
  <c r="E118" i="1"/>
  <c r="D118" i="1"/>
  <c r="C118" i="1"/>
  <c r="H117" i="1"/>
  <c r="G117" i="1"/>
  <c r="F117" i="1"/>
  <c r="E117" i="1"/>
  <c r="D117" i="1"/>
  <c r="C117" i="1"/>
  <c r="H116" i="1"/>
  <c r="G116" i="1"/>
  <c r="F116" i="1"/>
  <c r="E116" i="1"/>
  <c r="D116" i="1"/>
  <c r="C116" i="1"/>
  <c r="H115" i="1"/>
  <c r="G115" i="1"/>
  <c r="F115" i="1"/>
  <c r="E115" i="1"/>
  <c r="D115" i="1"/>
  <c r="C115" i="1"/>
  <c r="H114" i="1"/>
  <c r="G114" i="1"/>
  <c r="F114" i="1"/>
  <c r="E114" i="1"/>
  <c r="D114" i="1"/>
  <c r="C114" i="1"/>
  <c r="H113" i="1"/>
  <c r="G113" i="1"/>
  <c r="F113" i="1"/>
  <c r="E113" i="1"/>
  <c r="D113" i="1"/>
  <c r="C113" i="1"/>
  <c r="H112" i="1"/>
  <c r="G112" i="1"/>
  <c r="F112" i="1"/>
  <c r="E112" i="1"/>
  <c r="D112" i="1"/>
  <c r="C112" i="1"/>
  <c r="G109" i="1"/>
  <c r="F109" i="1"/>
  <c r="E109" i="1"/>
  <c r="D109" i="1"/>
  <c r="C109" i="1"/>
  <c r="G108" i="1"/>
  <c r="F108" i="1"/>
  <c r="E108" i="1"/>
  <c r="D108" i="1"/>
  <c r="C108" i="1"/>
  <c r="H107" i="1"/>
  <c r="G107" i="1"/>
  <c r="F107" i="1"/>
  <c r="E107" i="1"/>
  <c r="D107" i="1"/>
  <c r="C107" i="1"/>
  <c r="G102" i="1"/>
  <c r="F102" i="1"/>
  <c r="E102" i="1"/>
  <c r="D102" i="1"/>
  <c r="C102" i="1"/>
  <c r="H101" i="1"/>
  <c r="G101" i="1"/>
  <c r="F101" i="1"/>
  <c r="E101" i="1"/>
  <c r="D101" i="1"/>
  <c r="C101" i="1"/>
  <c r="H100" i="1"/>
  <c r="G100" i="1"/>
  <c r="F100" i="1"/>
  <c r="E100" i="1"/>
  <c r="D100" i="1"/>
  <c r="C100" i="1"/>
  <c r="H99" i="1"/>
  <c r="G99" i="1"/>
  <c r="F99" i="1"/>
  <c r="E99" i="1"/>
  <c r="D99" i="1"/>
  <c r="C99" i="1"/>
  <c r="H98" i="1"/>
  <c r="G98" i="1"/>
  <c r="F98" i="1"/>
  <c r="E98" i="1"/>
  <c r="D98" i="1"/>
  <c r="C98" i="1"/>
  <c r="H97" i="1"/>
  <c r="G97" i="1"/>
  <c r="F97" i="1"/>
  <c r="E97" i="1"/>
  <c r="D97" i="1"/>
  <c r="C97" i="1"/>
  <c r="H96" i="1"/>
  <c r="G96" i="1"/>
  <c r="F96" i="1"/>
  <c r="E96" i="1"/>
  <c r="D96" i="1"/>
  <c r="C96" i="1"/>
  <c r="H95" i="1"/>
  <c r="G95" i="1"/>
  <c r="F95" i="1"/>
  <c r="E95" i="1"/>
  <c r="D95" i="1"/>
  <c r="C95" i="1"/>
  <c r="H94" i="1"/>
  <c r="G94" i="1"/>
  <c r="F94" i="1"/>
  <c r="E94" i="1"/>
  <c r="D94" i="1"/>
  <c r="C94" i="1"/>
  <c r="D91" i="1"/>
  <c r="C91" i="1"/>
  <c r="H90" i="1"/>
  <c r="G90" i="1"/>
  <c r="F90" i="1"/>
  <c r="E90" i="1"/>
  <c r="D90" i="1"/>
  <c r="C90" i="1"/>
  <c r="H89" i="1"/>
  <c r="G89" i="1"/>
  <c r="F89" i="1"/>
  <c r="E89" i="1"/>
  <c r="D89" i="1"/>
  <c r="C89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H81" i="1"/>
  <c r="G81" i="1"/>
  <c r="F81" i="1"/>
  <c r="E81" i="1"/>
  <c r="D81" i="1"/>
  <c r="C81" i="1"/>
  <c r="H80" i="1"/>
  <c r="G80" i="1"/>
  <c r="F80" i="1"/>
  <c r="E80" i="1"/>
  <c r="D80" i="1"/>
  <c r="C80" i="1"/>
  <c r="H79" i="1"/>
  <c r="G79" i="1"/>
  <c r="F79" i="1"/>
  <c r="E79" i="1"/>
  <c r="D79" i="1"/>
  <c r="C79" i="1"/>
  <c r="H78" i="1"/>
  <c r="G78" i="1"/>
  <c r="F78" i="1"/>
  <c r="E78" i="1"/>
  <c r="D78" i="1"/>
  <c r="C78" i="1"/>
  <c r="H77" i="1"/>
  <c r="G77" i="1"/>
  <c r="F77" i="1"/>
  <c r="E77" i="1"/>
  <c r="D77" i="1"/>
  <c r="C77" i="1"/>
  <c r="H74" i="1"/>
  <c r="G74" i="1"/>
  <c r="F74" i="1"/>
  <c r="E74" i="1"/>
  <c r="D74" i="1"/>
  <c r="C74" i="1"/>
  <c r="H73" i="1"/>
  <c r="G73" i="1"/>
  <c r="F73" i="1"/>
  <c r="E73" i="1"/>
  <c r="D73" i="1"/>
  <c r="C73" i="1"/>
  <c r="H67" i="1"/>
  <c r="G67" i="1"/>
  <c r="F67" i="1"/>
  <c r="E67" i="1"/>
  <c r="D67" i="1"/>
  <c r="C67" i="1"/>
  <c r="H66" i="1"/>
  <c r="G66" i="1"/>
  <c r="F66" i="1"/>
  <c r="E66" i="1"/>
  <c r="D66" i="1"/>
  <c r="C66" i="1"/>
  <c r="H65" i="1"/>
  <c r="G65" i="1"/>
  <c r="F65" i="1"/>
  <c r="E65" i="1"/>
  <c r="D65" i="1"/>
  <c r="C65" i="1"/>
  <c r="H64" i="1"/>
  <c r="G64" i="1"/>
  <c r="F64" i="1"/>
  <c r="E64" i="1"/>
  <c r="D64" i="1"/>
  <c r="C64" i="1"/>
  <c r="H63" i="1"/>
  <c r="G63" i="1"/>
  <c r="F63" i="1"/>
  <c r="E63" i="1"/>
  <c r="D63" i="1"/>
  <c r="C63" i="1"/>
  <c r="H62" i="1"/>
  <c r="G62" i="1"/>
  <c r="F62" i="1"/>
  <c r="E62" i="1"/>
  <c r="D62" i="1"/>
  <c r="C62" i="1"/>
  <c r="H61" i="1"/>
  <c r="G61" i="1"/>
  <c r="F61" i="1"/>
  <c r="E61" i="1"/>
  <c r="D61" i="1"/>
  <c r="C61" i="1"/>
  <c r="H58" i="1"/>
  <c r="G58" i="1"/>
  <c r="F58" i="1"/>
  <c r="E58" i="1"/>
  <c r="D58" i="1"/>
  <c r="C58" i="1"/>
  <c r="H57" i="1"/>
  <c r="G57" i="1"/>
  <c r="F57" i="1"/>
  <c r="E57" i="1"/>
  <c r="D57" i="1"/>
  <c r="C57" i="1"/>
  <c r="H56" i="1"/>
  <c r="G56" i="1"/>
  <c r="F56" i="1"/>
  <c r="E56" i="1"/>
  <c r="D56" i="1"/>
  <c r="C56" i="1"/>
  <c r="H55" i="1"/>
  <c r="G55" i="1"/>
  <c r="F55" i="1"/>
  <c r="E55" i="1"/>
  <c r="D55" i="1"/>
  <c r="C55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D41" i="1"/>
  <c r="F41" i="1" s="1"/>
  <c r="H41" i="1" s="1"/>
  <c r="C41" i="1"/>
  <c r="E41" i="1" s="1"/>
  <c r="G41" i="1" s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G24" i="1"/>
  <c r="F24" i="1"/>
  <c r="E24" i="1"/>
  <c r="D24" i="1"/>
  <c r="C24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7" i="1"/>
  <c r="G7" i="1"/>
  <c r="F7" i="1"/>
  <c r="E7" i="1"/>
  <c r="D7" i="1"/>
  <c r="C7" i="1"/>
  <c r="A3" i="1"/>
  <c r="A1" i="1"/>
</calcChain>
</file>

<file path=xl/sharedStrings.xml><?xml version="1.0" encoding="utf-8"?>
<sst xmlns="http://schemas.openxmlformats.org/spreadsheetml/2006/main" count="132" uniqueCount="92">
  <si>
    <t>Classement</t>
  </si>
  <si>
    <t>Identifiant</t>
  </si>
  <si>
    <t>Concurrent</t>
  </si>
  <si>
    <t>Club</t>
  </si>
  <si>
    <t>Temps effectué</t>
  </si>
  <si>
    <t>Remarque</t>
  </si>
  <si>
    <t>Temps retenu</t>
  </si>
  <si>
    <t>Classement général</t>
  </si>
  <si>
    <t>Minimes</t>
  </si>
  <si>
    <t>Femmes</t>
  </si>
  <si>
    <t>HA-17-760475</t>
  </si>
  <si>
    <t>Hommes</t>
  </si>
  <si>
    <t>CA-17-771771</t>
  </si>
  <si>
    <t>HA-17-768390</t>
  </si>
  <si>
    <t>IA-16-718047</t>
  </si>
  <si>
    <t>NC</t>
  </si>
  <si>
    <t>IA-16-718460</t>
  </si>
  <si>
    <t>Cadets</t>
  </si>
  <si>
    <t>HA-15-707079</t>
  </si>
  <si>
    <t>CA-14-659998</t>
  </si>
  <si>
    <t>CA-16-719651</t>
  </si>
  <si>
    <t>IA-19-840186</t>
  </si>
  <si>
    <t>HA-18-822206</t>
  </si>
  <si>
    <t>CA-14-652317</t>
  </si>
  <si>
    <t>IA-19-840162</t>
  </si>
  <si>
    <t>CA-14-652318</t>
  </si>
  <si>
    <t>IA-15-698495</t>
  </si>
  <si>
    <t>CA-17-768430</t>
  </si>
  <si>
    <t>HA-15-678781</t>
  </si>
  <si>
    <t>HA-17-759172</t>
  </si>
  <si>
    <t>Juniors</t>
  </si>
  <si>
    <t>IA-17-755778</t>
  </si>
  <si>
    <t>EA-14-659579</t>
  </si>
  <si>
    <t>EA-19-845853</t>
  </si>
  <si>
    <t>HA-17-776843</t>
  </si>
  <si>
    <t>IA-19-852972</t>
  </si>
  <si>
    <t>HA-16-728769</t>
  </si>
  <si>
    <t>HA-15-689070</t>
  </si>
  <si>
    <t>CA-16-726902</t>
  </si>
  <si>
    <t>EA-17-764780</t>
  </si>
  <si>
    <t>EA-18-807593</t>
  </si>
  <si>
    <t>IA-19-852862</t>
  </si>
  <si>
    <t>HA-17-759170</t>
  </si>
  <si>
    <t>HA-18-805133</t>
  </si>
  <si>
    <t>Seniors</t>
  </si>
  <si>
    <t>HA-07-329966</t>
  </si>
  <si>
    <t>GA-03-059359</t>
  </si>
  <si>
    <t>EA-06-284175</t>
  </si>
  <si>
    <t>IA-13-602353</t>
  </si>
  <si>
    <t>HA-16-731503</t>
  </si>
  <si>
    <t>EA-14-663786</t>
  </si>
  <si>
    <t>IA-15-680911</t>
  </si>
  <si>
    <t>IA-12-560843</t>
  </si>
  <si>
    <t>IA-18-837841</t>
  </si>
  <si>
    <t>BA-03-076566</t>
  </si>
  <si>
    <t>EA-10-478660</t>
  </si>
  <si>
    <t>Masters 1 (V1+V2)</t>
  </si>
  <si>
    <t>GA-08-387828</t>
  </si>
  <si>
    <t>GA-15-686989</t>
  </si>
  <si>
    <t>GA-12-561293</t>
  </si>
  <si>
    <t>BA-03-076563</t>
  </si>
  <si>
    <t>HA-17-760477</t>
  </si>
  <si>
    <t>HA-19-833004</t>
  </si>
  <si>
    <t>BA-13-598885</t>
  </si>
  <si>
    <t>BA-05-217401</t>
  </si>
  <si>
    <t>BA-16-739514</t>
  </si>
  <si>
    <t>HA-15-684739</t>
  </si>
  <si>
    <t>Masters 2 (V3+V4)</t>
  </si>
  <si>
    <t>HA-09-423203</t>
  </si>
  <si>
    <t>EA-03-075120</t>
  </si>
  <si>
    <t>HA-20-923317</t>
  </si>
  <si>
    <t>06-DSQ3-Evoluer en dehors de son couloir</t>
  </si>
  <si>
    <t>HB-03-074450</t>
  </si>
  <si>
    <t>EA-03-076870</t>
  </si>
  <si>
    <t>BA-03-075363</t>
  </si>
  <si>
    <t>HA-05-216066</t>
  </si>
  <si>
    <t>BA-03-074913</t>
  </si>
  <si>
    <t>HA-13-609913</t>
  </si>
  <si>
    <t>GA-13-620532</t>
  </si>
  <si>
    <t>BA-18-798061</t>
  </si>
  <si>
    <t>BA-03-075365</t>
  </si>
  <si>
    <t>Masters 3 (&gt;V4)</t>
  </si>
  <si>
    <t>BA-03-076569</t>
  </si>
  <si>
    <t>GA-19-851586</t>
  </si>
  <si>
    <t>HA-07-354284</t>
  </si>
  <si>
    <t>HA-03-074926</t>
  </si>
  <si>
    <t>EA-05-216285</t>
  </si>
  <si>
    <t>HA-03-074066</t>
  </si>
  <si>
    <t>GA-13-604321</t>
  </si>
  <si>
    <t>BA-03-076557</t>
  </si>
  <si>
    <t>EA-18-794075</t>
  </si>
  <si>
    <t>BA-03-073887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</si>
</sst>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\-00\-00"/>
    <numFmt numFmtId="165" formatCode="mm:ss.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ArialMT"/>
      <family val="2"/>
    </font>
    <font>
      <b/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53">
    <xf numFmtId="0" fontId="0" fillId="0" borderId="0" xfId="0"/>
    <xf numFmtId="0" fontId="3" fillId="2" borderId="0" xfId="0" applyFont="1" applyFill="1"/>
    <xf numFmtId="0" fontId="0" fillId="2" borderId="0" xfId="0" applyFill="1"/>
    <xf numFmtId="0" fontId="3" fillId="0" borderId="0" xfId="0" applyFont="1" applyFill="1"/>
    <xf numFmtId="0" fontId="0" fillId="0" borderId="0" xfId="0" applyFill="1"/>
    <xf numFmtId="0" fontId="3" fillId="0" borderId="0" xfId="0" applyFont="1"/>
    <xf numFmtId="0" fontId="4" fillId="3" borderId="1" xfId="0" applyFont="1" applyFill="1" applyBorder="1" applyAlignment="1" applyProtection="1">
      <alignment horizontal="center" vertical="top" wrapText="1"/>
      <protection hidden="1"/>
    </xf>
    <xf numFmtId="0" fontId="4" fillId="4" borderId="1" xfId="0" applyFont="1" applyFill="1" applyBorder="1" applyAlignment="1" applyProtection="1">
      <alignment horizontal="center" vertical="top" wrapText="1"/>
      <protection hidden="1"/>
    </xf>
    <xf numFmtId="0" fontId="4" fillId="2" borderId="1" xfId="0" applyFont="1" applyFill="1" applyBorder="1" applyAlignment="1" applyProtection="1">
      <alignment horizontal="center" vertical="top" wrapText="1"/>
      <protection hidden="1"/>
    </xf>
    <xf numFmtId="0" fontId="5" fillId="5" borderId="1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  <protection locked="0" hidden="1"/>
    </xf>
    <xf numFmtId="0" fontId="1" fillId="0" borderId="1" xfId="1" applyFont="1" applyBorder="1" applyAlignment="1" applyProtection="1">
      <alignment horizontal="center" vertical="center"/>
      <protection hidden="1"/>
    </xf>
    <xf numFmtId="0" fontId="0" fillId="6" borderId="1" xfId="0" applyFill="1" applyBorder="1" applyAlignment="1" applyProtection="1">
      <alignment horizontal="center" vertical="center"/>
      <protection hidden="1"/>
    </xf>
    <xf numFmtId="165" fontId="10" fillId="3" borderId="1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left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1" xfId="1" applyNumberFormat="1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  <protection locked="0" hidden="1"/>
    </xf>
    <xf numFmtId="0" fontId="16" fillId="6" borderId="1" xfId="0" applyFont="1" applyFill="1" applyBorder="1" applyAlignment="1" applyProtection="1">
      <alignment horizontal="left" vertical="center"/>
      <protection hidden="1"/>
    </xf>
    <xf numFmtId="47" fontId="16" fillId="0" borderId="1" xfId="0" applyNumberFormat="1" applyFont="1" applyBorder="1" applyAlignment="1" applyProtection="1">
      <alignment horizontal="left" vertical="center"/>
      <protection hidden="1"/>
    </xf>
    <xf numFmtId="47" fontId="18" fillId="0" borderId="1" xfId="0" applyNumberFormat="1" applyFont="1" applyBorder="1" applyAlignment="1" applyProtection="1">
      <alignment horizontal="left" vertic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>
      <alignment horizontal="center" vertical="center"/>
    </xf>
    <xf numFmtId="0" fontId="14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8" fillId="0" borderId="0" xfId="0" applyFont="1"/>
    <xf numFmtId="0" fontId="16" fillId="0" borderId="0" xfId="0" applyFont="1" applyAlignment="1">
      <alignment horizontal="left"/>
    </xf>
    <xf numFmtId="0" fontId="20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8" borderId="1" xfId="1" applyFont="1" applyFill="1" applyBorder="1" applyAlignment="1" applyProtection="1">
      <alignment horizontal="center" vertical="center"/>
      <protection hidden="1"/>
    </xf>
    <xf numFmtId="0" fontId="20" fillId="8" borderId="1" xfId="0" applyFont="1" applyFill="1" applyBorder="1" applyAlignment="1">
      <alignment horizontal="center" vertical="center"/>
    </xf>
    <xf numFmtId="164" fontId="2" fillId="8" borderId="1" xfId="1" applyNumberFormat="1" applyFont="1" applyFill="1" applyBorder="1" applyAlignment="1" applyProtection="1">
      <alignment horizontal="center" vertical="center"/>
      <protection locked="0" hidden="1"/>
    </xf>
    <xf numFmtId="0" fontId="19" fillId="8" borderId="1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2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7" tint="-0.24994659260841701"/>
      </font>
      <fill>
        <patternFill>
          <bgColor theme="7" tint="0.79998168889431442"/>
        </patternFill>
      </fill>
    </dxf>
    <dxf>
      <font>
        <color rgb="FF0070C0"/>
      </font>
      <fill>
        <patternFill>
          <bgColor theme="8" tint="0.79998168889431442"/>
        </patternFill>
      </fill>
    </dxf>
    <dxf>
      <font>
        <color rgb="FF00B050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SP-Compe_tition-CoDep95-IC%202020-Herblay-Definitif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s"/>
      <sheetName val="Liste Compétiteurs"/>
      <sheetName val="TCD Inscrits"/>
      <sheetName val="Epreuve 50m Parachute"/>
      <sheetName val="Epreuve 200m Trial"/>
      <sheetName val="Epreuve 4x50m Torpedo"/>
      <sheetName val="Epreuve 100m Combine"/>
      <sheetName val="General Trial"/>
      <sheetName val="General Parachute"/>
      <sheetName val="General Combine"/>
      <sheetName val="General Torpedo"/>
      <sheetName val="Liste Compétiteurs triée"/>
      <sheetName val="Resultats Parachute"/>
      <sheetName val="Resultats Trial"/>
      <sheetName val="Resultats Torpedo"/>
      <sheetName val="Resultats Combine"/>
    </sheetNames>
    <sheetDataSet>
      <sheetData sheetId="0">
        <row r="1">
          <cell r="D1" t="str">
            <v>HERBLAY</v>
          </cell>
          <cell r="E1" t="str">
            <v>17/11/2019</v>
          </cell>
        </row>
        <row r="7">
          <cell r="C7" t="str">
            <v>50m Emersion</v>
          </cell>
        </row>
        <row r="13">
          <cell r="C13" t="str">
            <v>A</v>
          </cell>
          <cell r="D13" t="str">
            <v>AASS-SUB</v>
          </cell>
        </row>
        <row r="14">
          <cell r="C14" t="str">
            <v>B</v>
          </cell>
          <cell r="D14" t="str">
            <v>APSAVO</v>
          </cell>
        </row>
        <row r="15">
          <cell r="C15" t="str">
            <v>C</v>
          </cell>
          <cell r="D15" t="str">
            <v>CSVB</v>
          </cell>
        </row>
        <row r="16">
          <cell r="C16" t="str">
            <v>D</v>
          </cell>
          <cell r="D16" t="str">
            <v>GPIA</v>
          </cell>
        </row>
        <row r="17">
          <cell r="C17" t="str">
            <v>E</v>
          </cell>
          <cell r="D17" t="str">
            <v>PALIER95</v>
          </cell>
        </row>
        <row r="18">
          <cell r="C18" t="str">
            <v>F</v>
          </cell>
          <cell r="D18" t="str">
            <v>SCAF</v>
          </cell>
        </row>
        <row r="19">
          <cell r="C19" t="str">
            <v>G</v>
          </cell>
          <cell r="D19" t="str">
            <v>SCPB</v>
          </cell>
        </row>
        <row r="20">
          <cell r="C20" t="str">
            <v>H</v>
          </cell>
          <cell r="D20" t="str">
            <v>SPLASH</v>
          </cell>
        </row>
        <row r="21">
          <cell r="C21" t="str">
            <v>I</v>
          </cell>
          <cell r="D21" t="str">
            <v>TSN95</v>
          </cell>
        </row>
        <row r="22">
          <cell r="C22" t="str">
            <v>J</v>
          </cell>
          <cell r="D22" t="str">
            <v>VSP</v>
          </cell>
        </row>
        <row r="23">
          <cell r="C23" t="str">
            <v>K</v>
          </cell>
          <cell r="D23" t="str">
            <v>HIPPOCAMPE</v>
          </cell>
        </row>
        <row r="26">
          <cell r="F26" t="str">
            <v>Benjamin</v>
          </cell>
          <cell r="G26" t="str">
            <v>Minime</v>
          </cell>
          <cell r="H26" t="str">
            <v>Cadet</v>
          </cell>
          <cell r="I26" t="str">
            <v>Junior</v>
          </cell>
          <cell r="J26" t="str">
            <v>Senior</v>
          </cell>
          <cell r="K26" t="str">
            <v>V1</v>
          </cell>
          <cell r="L26" t="str">
            <v>V2</v>
          </cell>
          <cell r="M26" t="str">
            <v>V3</v>
          </cell>
          <cell r="N26" t="str">
            <v>V4</v>
          </cell>
          <cell r="O26" t="str">
            <v>V5</v>
          </cell>
          <cell r="P26" t="str">
            <v>V6</v>
          </cell>
          <cell r="Q26" t="str">
            <v>V7</v>
          </cell>
        </row>
        <row r="27">
          <cell r="E27" t="str">
            <v>Benjamin</v>
          </cell>
          <cell r="F27" t="str">
            <v>Benjamin</v>
          </cell>
          <cell r="G27" t="str">
            <v>Non prévu</v>
          </cell>
          <cell r="H27" t="str">
            <v>Non prévu</v>
          </cell>
          <cell r="I27" t="str">
            <v>Non prévu</v>
          </cell>
          <cell r="J27" t="str">
            <v>Non prévu</v>
          </cell>
          <cell r="K27" t="str">
            <v>Non prévu</v>
          </cell>
          <cell r="L27" t="str">
            <v>Non prévu</v>
          </cell>
          <cell r="M27" t="str">
            <v>Non prévu</v>
          </cell>
          <cell r="N27" t="str">
            <v>Non prévu</v>
          </cell>
          <cell r="O27" t="str">
            <v>Non prévu</v>
          </cell>
          <cell r="P27" t="str">
            <v>Non prévu</v>
          </cell>
          <cell r="Q27" t="str">
            <v>Non prévu</v>
          </cell>
        </row>
        <row r="28">
          <cell r="E28" t="str">
            <v>Minime</v>
          </cell>
          <cell r="F28" t="str">
            <v>Non prévu</v>
          </cell>
          <cell r="G28" t="str">
            <v>Minime</v>
          </cell>
          <cell r="H28" t="str">
            <v>Non prévu</v>
          </cell>
          <cell r="I28" t="str">
            <v>Non prévu</v>
          </cell>
          <cell r="J28" t="str">
            <v>Non prévu</v>
          </cell>
          <cell r="K28" t="str">
            <v>Non prévu</v>
          </cell>
          <cell r="L28" t="str">
            <v>Non prévu</v>
          </cell>
          <cell r="M28" t="str">
            <v>Non prévu</v>
          </cell>
          <cell r="N28" t="str">
            <v>Non prévu</v>
          </cell>
          <cell r="O28" t="str">
            <v>Non prévu</v>
          </cell>
          <cell r="P28" t="str">
            <v>Non prévu</v>
          </cell>
          <cell r="Q28" t="str">
            <v>Non prévu</v>
          </cell>
        </row>
        <row r="29">
          <cell r="E29" t="str">
            <v>Cadet</v>
          </cell>
          <cell r="F29" t="str">
            <v>Non prévu</v>
          </cell>
          <cell r="G29" t="str">
            <v>Non prévu</v>
          </cell>
          <cell r="H29" t="str">
            <v>Cadet</v>
          </cell>
          <cell r="I29" t="str">
            <v>Junior</v>
          </cell>
          <cell r="J29" t="str">
            <v>Non prévu</v>
          </cell>
          <cell r="K29" t="str">
            <v>Non prévu</v>
          </cell>
          <cell r="L29" t="str">
            <v>Non prévu</v>
          </cell>
          <cell r="M29" t="str">
            <v>Non prévu</v>
          </cell>
          <cell r="N29" t="str">
            <v>Non prévu</v>
          </cell>
          <cell r="O29" t="str">
            <v>Non prévu</v>
          </cell>
          <cell r="P29" t="str">
            <v>Non prévu</v>
          </cell>
          <cell r="Q29" t="str">
            <v>Non prévu</v>
          </cell>
        </row>
        <row r="30">
          <cell r="E30" t="str">
            <v>Junior</v>
          </cell>
          <cell r="F30" t="str">
            <v>Non prévu</v>
          </cell>
          <cell r="G30" t="str">
            <v>Non prévu</v>
          </cell>
          <cell r="H30" t="str">
            <v>Junior</v>
          </cell>
          <cell r="I30" t="str">
            <v>Junior</v>
          </cell>
          <cell r="J30" t="str">
            <v>Senior</v>
          </cell>
          <cell r="K30" t="str">
            <v>Senior</v>
          </cell>
          <cell r="L30" t="str">
            <v>Senior</v>
          </cell>
          <cell r="M30" t="str">
            <v>Senior</v>
          </cell>
          <cell r="N30" t="str">
            <v>Senior</v>
          </cell>
          <cell r="O30" t="str">
            <v>Senior</v>
          </cell>
          <cell r="P30" t="str">
            <v>Senior</v>
          </cell>
          <cell r="Q30" t="str">
            <v>Senior</v>
          </cell>
        </row>
        <row r="31">
          <cell r="E31" t="str">
            <v>Senior</v>
          </cell>
          <cell r="F31" t="str">
            <v>Non prévu</v>
          </cell>
          <cell r="G31" t="str">
            <v>Non prévu</v>
          </cell>
          <cell r="H31" t="str">
            <v>Non prévu</v>
          </cell>
          <cell r="I31" t="str">
            <v>Senior</v>
          </cell>
          <cell r="J31" t="str">
            <v>Senior</v>
          </cell>
          <cell r="K31" t="str">
            <v>Senior</v>
          </cell>
          <cell r="L31" t="str">
            <v>Senior</v>
          </cell>
          <cell r="M31" t="str">
            <v>Senior</v>
          </cell>
          <cell r="N31" t="str">
            <v>Senior</v>
          </cell>
          <cell r="O31" t="str">
            <v>Senior</v>
          </cell>
          <cell r="P31" t="str">
            <v>Senior</v>
          </cell>
          <cell r="Q31" t="str">
            <v>Senior</v>
          </cell>
        </row>
        <row r="32">
          <cell r="E32" t="str">
            <v>V1</v>
          </cell>
          <cell r="F32" t="str">
            <v>Non prévu</v>
          </cell>
          <cell r="G32" t="str">
            <v>Non prévu</v>
          </cell>
          <cell r="H32" t="str">
            <v>Non prévu</v>
          </cell>
          <cell r="I32" t="str">
            <v>Senior</v>
          </cell>
          <cell r="J32" t="str">
            <v>Senior</v>
          </cell>
          <cell r="K32" t="str">
            <v>V1</v>
          </cell>
          <cell r="L32" t="str">
            <v>V1</v>
          </cell>
          <cell r="M32" t="str">
            <v>V1</v>
          </cell>
          <cell r="N32" t="str">
            <v>V1</v>
          </cell>
          <cell r="O32" t="str">
            <v>V1</v>
          </cell>
          <cell r="P32" t="str">
            <v>V1</v>
          </cell>
          <cell r="Q32" t="str">
            <v>V1</v>
          </cell>
        </row>
        <row r="33">
          <cell r="E33" t="str">
            <v>V2</v>
          </cell>
          <cell r="F33" t="str">
            <v>Non prévu</v>
          </cell>
          <cell r="G33" t="str">
            <v>Non prévu</v>
          </cell>
          <cell r="H33" t="str">
            <v>Non prévu</v>
          </cell>
          <cell r="I33" t="str">
            <v>Senior</v>
          </cell>
          <cell r="J33" t="str">
            <v>Senior</v>
          </cell>
          <cell r="K33" t="str">
            <v>V1</v>
          </cell>
          <cell r="L33" t="str">
            <v>V2</v>
          </cell>
          <cell r="M33" t="str">
            <v>V2</v>
          </cell>
          <cell r="N33" t="str">
            <v>V2</v>
          </cell>
          <cell r="O33" t="str">
            <v>V2</v>
          </cell>
          <cell r="P33" t="str">
            <v>V2</v>
          </cell>
          <cell r="Q33" t="str">
            <v>V2</v>
          </cell>
        </row>
        <row r="34">
          <cell r="E34" t="str">
            <v>V3</v>
          </cell>
          <cell r="F34" t="str">
            <v>Non prévu</v>
          </cell>
          <cell r="G34" t="str">
            <v>Non prévu</v>
          </cell>
          <cell r="H34" t="str">
            <v>Non prévu</v>
          </cell>
          <cell r="I34" t="str">
            <v>Senior</v>
          </cell>
          <cell r="J34" t="str">
            <v>Senior</v>
          </cell>
          <cell r="K34" t="str">
            <v>V1</v>
          </cell>
          <cell r="L34" t="str">
            <v>V2</v>
          </cell>
          <cell r="M34" t="str">
            <v>V3</v>
          </cell>
          <cell r="N34" t="str">
            <v>V3</v>
          </cell>
          <cell r="O34" t="str">
            <v>V3</v>
          </cell>
          <cell r="P34" t="str">
            <v>V3</v>
          </cell>
          <cell r="Q34" t="str">
            <v>V3</v>
          </cell>
        </row>
        <row r="35">
          <cell r="E35" t="str">
            <v>V4</v>
          </cell>
          <cell r="F35" t="str">
            <v>Non prévu</v>
          </cell>
          <cell r="G35" t="str">
            <v>Non prévu</v>
          </cell>
          <cell r="H35" t="str">
            <v>Non prévu</v>
          </cell>
          <cell r="I35" t="str">
            <v>Senior</v>
          </cell>
          <cell r="J35" t="str">
            <v>Senior</v>
          </cell>
          <cell r="K35" t="str">
            <v>V1</v>
          </cell>
          <cell r="L35" t="str">
            <v>V2</v>
          </cell>
          <cell r="M35" t="str">
            <v>V3</v>
          </cell>
          <cell r="N35" t="str">
            <v>V4</v>
          </cell>
          <cell r="O35" t="str">
            <v>V4</v>
          </cell>
          <cell r="P35" t="str">
            <v>V4</v>
          </cell>
          <cell r="Q35" t="str">
            <v>V4</v>
          </cell>
        </row>
        <row r="36">
          <cell r="E36" t="str">
            <v>V5</v>
          </cell>
          <cell r="F36" t="str">
            <v>Non prévu</v>
          </cell>
          <cell r="G36" t="str">
            <v>Non prévu</v>
          </cell>
          <cell r="H36" t="str">
            <v>Non prévu</v>
          </cell>
          <cell r="I36" t="str">
            <v>Senior</v>
          </cell>
          <cell r="J36" t="str">
            <v>Senior</v>
          </cell>
          <cell r="K36" t="str">
            <v>V1</v>
          </cell>
          <cell r="L36" t="str">
            <v>V2</v>
          </cell>
          <cell r="M36" t="str">
            <v>V3</v>
          </cell>
          <cell r="N36" t="str">
            <v>V4</v>
          </cell>
          <cell r="O36" t="str">
            <v>V5</v>
          </cell>
          <cell r="P36" t="str">
            <v>V5</v>
          </cell>
          <cell r="Q36" t="str">
            <v>V5</v>
          </cell>
        </row>
        <row r="37">
          <cell r="E37" t="str">
            <v>V6</v>
          </cell>
          <cell r="F37" t="str">
            <v>Non prévu</v>
          </cell>
          <cell r="G37" t="str">
            <v>Non prévu</v>
          </cell>
          <cell r="H37" t="str">
            <v>Non prévu</v>
          </cell>
          <cell r="I37" t="str">
            <v>Senior</v>
          </cell>
          <cell r="J37" t="str">
            <v>Senior</v>
          </cell>
          <cell r="K37" t="str">
            <v>V1</v>
          </cell>
          <cell r="L37" t="str">
            <v>V2</v>
          </cell>
          <cell r="M37" t="str">
            <v>V3</v>
          </cell>
          <cell r="N37" t="str">
            <v>V4</v>
          </cell>
          <cell r="O37" t="str">
            <v>V5</v>
          </cell>
          <cell r="P37" t="str">
            <v>V6</v>
          </cell>
          <cell r="Q37" t="str">
            <v>V6</v>
          </cell>
        </row>
        <row r="38">
          <cell r="E38" t="str">
            <v>V7</v>
          </cell>
          <cell r="F38" t="str">
            <v>Non prévu</v>
          </cell>
          <cell r="G38" t="str">
            <v>Non prévu</v>
          </cell>
          <cell r="H38" t="str">
            <v>Non prévu</v>
          </cell>
          <cell r="I38" t="str">
            <v>Senior</v>
          </cell>
          <cell r="J38" t="str">
            <v>Senior</v>
          </cell>
          <cell r="K38" t="str">
            <v>V1</v>
          </cell>
          <cell r="L38" t="str">
            <v>V2</v>
          </cell>
          <cell r="M38" t="str">
            <v>V3</v>
          </cell>
          <cell r="N38" t="str">
            <v>V4</v>
          </cell>
          <cell r="O38" t="str">
            <v>V5</v>
          </cell>
          <cell r="P38" t="str">
            <v>V6</v>
          </cell>
          <cell r="Q38" t="str">
            <v>V7</v>
          </cell>
        </row>
        <row r="43">
          <cell r="B43" t="str">
            <v>Cadet</v>
          </cell>
          <cell r="C43">
            <v>5.5555555555555556E-4</v>
          </cell>
          <cell r="D43">
            <v>6.134259259259259E-4</v>
          </cell>
          <cell r="F43" t="str">
            <v>Cadet</v>
          </cell>
          <cell r="G43">
            <v>2.3726851851851851E-3</v>
          </cell>
          <cell r="H43">
            <v>2.7199074074074074E-3</v>
          </cell>
        </row>
        <row r="44">
          <cell r="B44" t="str">
            <v>Junior</v>
          </cell>
          <cell r="C44">
            <v>5.2083333333333333E-4</v>
          </cell>
          <cell r="D44">
            <v>5.5555555555555556E-4</v>
          </cell>
          <cell r="F44" t="str">
            <v>Junior</v>
          </cell>
          <cell r="G44">
            <v>2.2569444444444447E-3</v>
          </cell>
          <cell r="H44">
            <v>2.6041666666666665E-3</v>
          </cell>
        </row>
        <row r="45">
          <cell r="B45" t="str">
            <v>Master1</v>
          </cell>
          <cell r="C45">
            <v>4.7453703703703704E-4</v>
          </cell>
          <cell r="D45">
            <v>5.2083333333333333E-4</v>
          </cell>
          <cell r="F45" t="str">
            <v>Master1</v>
          </cell>
          <cell r="G45">
            <v>2.0949074074074073E-3</v>
          </cell>
          <cell r="H45">
            <v>2.5115740740740741E-3</v>
          </cell>
        </row>
        <row r="46">
          <cell r="B46" t="str">
            <v>Master2</v>
          </cell>
          <cell r="C46">
            <v>4.8611111111111104E-4</v>
          </cell>
          <cell r="D46">
            <v>5.3240740740740744E-4</v>
          </cell>
          <cell r="F46" t="str">
            <v>Master2</v>
          </cell>
          <cell r="G46">
            <v>2.1180555555555553E-3</v>
          </cell>
          <cell r="H46">
            <v>2.6388888888888885E-3</v>
          </cell>
        </row>
        <row r="47">
          <cell r="B47" t="str">
            <v>Master3</v>
          </cell>
          <cell r="C47">
            <v>5.0925925925925921E-4</v>
          </cell>
          <cell r="D47">
            <v>5.5555555555555556E-4</v>
          </cell>
          <cell r="F47" t="str">
            <v>Master3</v>
          </cell>
          <cell r="G47">
            <v>2.3958333333333336E-3</v>
          </cell>
          <cell r="H47">
            <v>2.7777777777777779E-3</v>
          </cell>
        </row>
        <row r="48">
          <cell r="B48" t="str">
            <v>Master4</v>
          </cell>
          <cell r="C48">
            <v>5.3240740740740744E-4</v>
          </cell>
          <cell r="D48">
            <v>5.9027777777777778E-4</v>
          </cell>
          <cell r="F48" t="str">
            <v>Master4</v>
          </cell>
          <cell r="G48">
            <v>2.6041666666666665E-3</v>
          </cell>
          <cell r="H48">
            <v>2.8356481481481479E-3</v>
          </cell>
        </row>
        <row r="49">
          <cell r="B49" t="str">
            <v>Senior</v>
          </cell>
          <cell r="C49">
            <v>5.9027777777777778E-4</v>
          </cell>
          <cell r="D49">
            <v>6.2500000000000001E-4</v>
          </cell>
          <cell r="F49" t="str">
            <v>Senior</v>
          </cell>
          <cell r="G49">
            <v>2.1412037037037038E-3</v>
          </cell>
          <cell r="H49">
            <v>2.4537037037037036E-3</v>
          </cell>
        </row>
        <row r="53">
          <cell r="B53" t="str">
            <v>Cadet</v>
          </cell>
          <cell r="C53">
            <v>1.736111111111111E-3</v>
          </cell>
          <cell r="D53">
            <v>1.9097222222222222E-3</v>
          </cell>
        </row>
        <row r="54">
          <cell r="B54" t="str">
            <v>Junior</v>
          </cell>
          <cell r="C54">
            <v>1.5393518518518519E-3</v>
          </cell>
          <cell r="D54">
            <v>1.7939814814814815E-3</v>
          </cell>
        </row>
        <row r="55">
          <cell r="B55" t="str">
            <v>Master2 a4</v>
          </cell>
          <cell r="C55">
            <v>1.5046296296296294E-3</v>
          </cell>
          <cell r="D55">
            <v>1.7592592592592592E-3</v>
          </cell>
        </row>
        <row r="56">
          <cell r="B56" t="str">
            <v>Senior+M1</v>
          </cell>
          <cell r="C56">
            <v>1.3888888888888889E-3</v>
          </cell>
          <cell r="D56">
            <v>1.6203703703703703E-3</v>
          </cell>
        </row>
        <row r="57">
          <cell r="B57" t="str">
            <v>Master1</v>
          </cell>
          <cell r="C57">
            <v>1.423611111111111E-3</v>
          </cell>
          <cell r="D57">
            <v>1.6782407407407406E-3</v>
          </cell>
        </row>
        <row r="58">
          <cell r="B58" t="str">
            <v>Master2</v>
          </cell>
          <cell r="C58">
            <v>1.5046296296296294E-3</v>
          </cell>
          <cell r="D58">
            <v>1.7592592592592592E-3</v>
          </cell>
        </row>
        <row r="59">
          <cell r="B59" t="str">
            <v>Master3</v>
          </cell>
          <cell r="C59">
            <v>1.6782407407407406E-3</v>
          </cell>
          <cell r="D59">
            <v>1.8981481481481482E-3</v>
          </cell>
        </row>
        <row r="60">
          <cell r="B60" t="str">
            <v>Master4</v>
          </cell>
          <cell r="C60">
            <v>1.7939814814814815E-3</v>
          </cell>
          <cell r="D60">
            <v>1.9675925925925928E-3</v>
          </cell>
        </row>
        <row r="64">
          <cell r="B64" t="str">
            <v>Benjamin</v>
          </cell>
          <cell r="C64" t="str">
            <v>Benjamin</v>
          </cell>
          <cell r="D64" t="str">
            <v>Benjamin</v>
          </cell>
          <cell r="E64" t="str">
            <v>Benjamin</v>
          </cell>
        </row>
        <row r="65">
          <cell r="B65" t="str">
            <v>Cadet</v>
          </cell>
          <cell r="C65" t="str">
            <v>Cadet</v>
          </cell>
          <cell r="D65" t="str">
            <v>Cadet</v>
          </cell>
          <cell r="E65" t="str">
            <v>Cadet</v>
          </cell>
        </row>
        <row r="66">
          <cell r="B66" t="str">
            <v>Junior</v>
          </cell>
          <cell r="C66" t="str">
            <v>Junior</v>
          </cell>
          <cell r="D66" t="str">
            <v>Junior</v>
          </cell>
          <cell r="E66" t="str">
            <v>Junior</v>
          </cell>
        </row>
        <row r="67">
          <cell r="B67" t="str">
            <v>Minime</v>
          </cell>
          <cell r="C67" t="str">
            <v>Minime</v>
          </cell>
          <cell r="D67" t="str">
            <v>Minime</v>
          </cell>
          <cell r="E67" t="str">
            <v>Minime</v>
          </cell>
        </row>
        <row r="68">
          <cell r="B68" t="str">
            <v>Senior</v>
          </cell>
          <cell r="C68" t="str">
            <v>Senior</v>
          </cell>
          <cell r="D68" t="str">
            <v>Senior+M1</v>
          </cell>
          <cell r="E68" t="str">
            <v>Senior</v>
          </cell>
        </row>
        <row r="69">
          <cell r="B69" t="str">
            <v>V1</v>
          </cell>
          <cell r="C69" t="str">
            <v>Master1</v>
          </cell>
          <cell r="D69" t="str">
            <v>Senior+M1</v>
          </cell>
          <cell r="E69" t="str">
            <v>Master1a4</v>
          </cell>
        </row>
        <row r="70">
          <cell r="B70" t="str">
            <v>V2</v>
          </cell>
          <cell r="C70" t="str">
            <v>Master1</v>
          </cell>
          <cell r="D70" t="str">
            <v>Senior+M1</v>
          </cell>
          <cell r="E70" t="str">
            <v>Master1a4</v>
          </cell>
        </row>
        <row r="71">
          <cell r="B71" t="str">
            <v>V3</v>
          </cell>
          <cell r="C71" t="str">
            <v>Master2</v>
          </cell>
          <cell r="D71" t="str">
            <v>Master2a4</v>
          </cell>
          <cell r="E71" t="str">
            <v>Master1a4</v>
          </cell>
        </row>
        <row r="72">
          <cell r="B72" t="str">
            <v>V4</v>
          </cell>
          <cell r="C72" t="str">
            <v>Master2</v>
          </cell>
          <cell r="D72" t="str">
            <v>Master2a4</v>
          </cell>
          <cell r="E72" t="str">
            <v>Master1a4</v>
          </cell>
        </row>
        <row r="73">
          <cell r="B73" t="str">
            <v>V5</v>
          </cell>
          <cell r="C73" t="str">
            <v>Master3</v>
          </cell>
          <cell r="D73" t="str">
            <v>Master2a4</v>
          </cell>
          <cell r="E73" t="str">
            <v>Master1a4</v>
          </cell>
        </row>
        <row r="74">
          <cell r="B74" t="str">
            <v>V6</v>
          </cell>
          <cell r="C74" t="str">
            <v>Master3</v>
          </cell>
          <cell r="D74" t="str">
            <v>Master2a4</v>
          </cell>
          <cell r="E74" t="str">
            <v>Master1a4</v>
          </cell>
        </row>
        <row r="75">
          <cell r="B75" t="str">
            <v>V7</v>
          </cell>
          <cell r="C75" t="str">
            <v>Master4</v>
          </cell>
          <cell r="D75" t="str">
            <v>Master2a4</v>
          </cell>
          <cell r="E75" t="str">
            <v>Master1a4</v>
          </cell>
        </row>
      </sheetData>
      <sheetData sheetId="1">
        <row r="3">
          <cell r="A3" t="str">
            <v>BA-03-073887</v>
          </cell>
          <cell r="B3" t="str">
            <v>THIERY</v>
          </cell>
          <cell r="C3" t="str">
            <v>Daniel</v>
          </cell>
          <cell r="D3" t="str">
            <v>M</v>
          </cell>
          <cell r="E3">
            <v>18610</v>
          </cell>
          <cell r="F3">
            <v>70</v>
          </cell>
          <cell r="G3" t="str">
            <v>V6</v>
          </cell>
          <cell r="H3" t="str">
            <v>APSAVO</v>
          </cell>
          <cell r="I3">
            <v>11</v>
          </cell>
          <cell r="J3" t="str">
            <v/>
          </cell>
          <cell r="K3">
            <v>1</v>
          </cell>
          <cell r="L3">
            <v>1</v>
          </cell>
          <cell r="M3">
            <v>2</v>
          </cell>
          <cell r="N3" t="str">
            <v>Master3</v>
          </cell>
          <cell r="O3" t="str">
            <v>Master3</v>
          </cell>
          <cell r="P3">
            <v>2.3958333333333336E-3</v>
          </cell>
          <cell r="Q3">
            <v>5.0925925925925921E-4</v>
          </cell>
          <cell r="R3" t="str">
            <v>Daniel</v>
          </cell>
        </row>
        <row r="4">
          <cell r="A4" t="str">
            <v>BA-03-074913</v>
          </cell>
          <cell r="B4" t="str">
            <v>THIERY</v>
          </cell>
          <cell r="C4" t="str">
            <v>Vincent</v>
          </cell>
          <cell r="D4" t="str">
            <v>M</v>
          </cell>
          <cell r="E4">
            <v>27593</v>
          </cell>
          <cell r="F4">
            <v>45</v>
          </cell>
          <cell r="G4" t="str">
            <v>V3</v>
          </cell>
          <cell r="H4" t="str">
            <v>APSAVO</v>
          </cell>
          <cell r="I4">
            <v>3</v>
          </cell>
          <cell r="J4" t="str">
            <v/>
          </cell>
          <cell r="K4">
            <v>1</v>
          </cell>
          <cell r="L4">
            <v>1</v>
          </cell>
          <cell r="M4">
            <v>2</v>
          </cell>
          <cell r="N4" t="str">
            <v>Master2</v>
          </cell>
          <cell r="O4" t="str">
            <v>Master2</v>
          </cell>
          <cell r="P4">
            <v>2.1180555555555553E-3</v>
          </cell>
          <cell r="Q4">
            <v>4.8611111111111104E-4</v>
          </cell>
          <cell r="R4" t="str">
            <v>Vincent</v>
          </cell>
        </row>
        <row r="5">
          <cell r="A5" t="str">
            <v>BA-03-075363</v>
          </cell>
          <cell r="B5" t="str">
            <v>CLUZEAU</v>
          </cell>
          <cell r="C5" t="str">
            <v>Reynald</v>
          </cell>
          <cell r="D5" t="str">
            <v>M</v>
          </cell>
          <cell r="E5">
            <v>27255</v>
          </cell>
          <cell r="F5">
            <v>46</v>
          </cell>
          <cell r="G5" t="str">
            <v>V3</v>
          </cell>
          <cell r="H5" t="str">
            <v>APSAVO</v>
          </cell>
          <cell r="I5">
            <v>12</v>
          </cell>
          <cell r="J5">
            <v>1</v>
          </cell>
          <cell r="K5">
            <v>1</v>
          </cell>
          <cell r="L5">
            <v>1</v>
          </cell>
          <cell r="M5">
            <v>3</v>
          </cell>
          <cell r="N5" t="str">
            <v>Master2</v>
          </cell>
          <cell r="O5" t="str">
            <v>Master2</v>
          </cell>
          <cell r="P5">
            <v>2.1180555555555553E-3</v>
          </cell>
          <cell r="Q5">
            <v>4.8611111111111104E-4</v>
          </cell>
          <cell r="R5" t="str">
            <v>Reynald</v>
          </cell>
        </row>
        <row r="6">
          <cell r="A6" t="str">
            <v>BA-03-075365</v>
          </cell>
          <cell r="B6" t="str">
            <v>ROQUAIN</v>
          </cell>
          <cell r="C6" t="str">
            <v>Cyrille</v>
          </cell>
          <cell r="D6" t="str">
            <v>M</v>
          </cell>
          <cell r="E6">
            <v>26526</v>
          </cell>
          <cell r="F6">
            <v>48</v>
          </cell>
          <cell r="G6" t="str">
            <v>V3</v>
          </cell>
          <cell r="H6" t="str">
            <v>APSAVO</v>
          </cell>
          <cell r="I6">
            <v>5</v>
          </cell>
          <cell r="J6" t="str">
            <v/>
          </cell>
          <cell r="K6">
            <v>1</v>
          </cell>
          <cell r="L6">
            <v>1</v>
          </cell>
          <cell r="M6">
            <v>2</v>
          </cell>
          <cell r="N6" t="str">
            <v>Master2</v>
          </cell>
          <cell r="O6" t="str">
            <v>Master2</v>
          </cell>
          <cell r="P6">
            <v>2.1180555555555553E-3</v>
          </cell>
          <cell r="Q6">
            <v>4.8611111111111104E-4</v>
          </cell>
          <cell r="R6" t="str">
            <v>Cyrille</v>
          </cell>
        </row>
        <row r="7">
          <cell r="A7" t="str">
            <v>BA-03-076557</v>
          </cell>
          <cell r="B7" t="str">
            <v>GRATAY</v>
          </cell>
          <cell r="C7" t="str">
            <v>Philippe</v>
          </cell>
          <cell r="D7" t="str">
            <v>M</v>
          </cell>
          <cell r="E7">
            <v>22882</v>
          </cell>
          <cell r="F7">
            <v>58</v>
          </cell>
          <cell r="G7" t="str">
            <v>V5</v>
          </cell>
          <cell r="H7" t="str">
            <v>APSAVO</v>
          </cell>
          <cell r="I7">
            <v>6</v>
          </cell>
          <cell r="J7">
            <v>1</v>
          </cell>
          <cell r="K7">
            <v>1</v>
          </cell>
          <cell r="L7">
            <v>1</v>
          </cell>
          <cell r="M7">
            <v>3</v>
          </cell>
          <cell r="N7" t="str">
            <v>Master3</v>
          </cell>
          <cell r="O7" t="str">
            <v>Master3</v>
          </cell>
          <cell r="P7">
            <v>2.3958333333333336E-3</v>
          </cell>
          <cell r="Q7">
            <v>5.0925925925925921E-4</v>
          </cell>
          <cell r="R7" t="str">
            <v>Philippe</v>
          </cell>
        </row>
        <row r="8">
          <cell r="A8" t="str">
            <v>BA-03-076563</v>
          </cell>
          <cell r="B8" t="str">
            <v>GRATAY</v>
          </cell>
          <cell r="C8" t="str">
            <v>Jeremy</v>
          </cell>
          <cell r="D8" t="str">
            <v>M</v>
          </cell>
          <cell r="E8">
            <v>31167</v>
          </cell>
          <cell r="F8">
            <v>35</v>
          </cell>
          <cell r="G8" t="str">
            <v>V1</v>
          </cell>
          <cell r="H8" t="str">
            <v>APSAVO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3</v>
          </cell>
          <cell r="N8" t="str">
            <v>Master1</v>
          </cell>
          <cell r="O8" t="str">
            <v>Master1</v>
          </cell>
          <cell r="P8">
            <v>2.0949074074074073E-3</v>
          </cell>
          <cell r="Q8">
            <v>4.7453703703703704E-4</v>
          </cell>
          <cell r="R8" t="str">
            <v>Jeremy</v>
          </cell>
        </row>
        <row r="9">
          <cell r="A9" t="str">
            <v>BA-03-076566</v>
          </cell>
          <cell r="B9" t="str">
            <v>GRATAY</v>
          </cell>
          <cell r="C9" t="str">
            <v>Alexis</v>
          </cell>
          <cell r="D9" t="str">
            <v>M</v>
          </cell>
          <cell r="E9">
            <v>33914</v>
          </cell>
          <cell r="F9">
            <v>28</v>
          </cell>
          <cell r="G9" t="str">
            <v>Senior</v>
          </cell>
          <cell r="H9" t="str">
            <v>APSAVO</v>
          </cell>
          <cell r="I9">
            <v>2</v>
          </cell>
          <cell r="J9">
            <v>1</v>
          </cell>
          <cell r="K9">
            <v>1</v>
          </cell>
          <cell r="L9">
            <v>1</v>
          </cell>
          <cell r="M9">
            <v>3</v>
          </cell>
          <cell r="N9" t="str">
            <v>Senior</v>
          </cell>
          <cell r="O9" t="str">
            <v>Senior</v>
          </cell>
          <cell r="P9">
            <v>2.1412037037037038E-3</v>
          </cell>
          <cell r="Q9">
            <v>5.9027777777777778E-4</v>
          </cell>
          <cell r="R9" t="str">
            <v>Alexis</v>
          </cell>
        </row>
        <row r="10">
          <cell r="A10" t="str">
            <v>BA-03-076569</v>
          </cell>
          <cell r="B10" t="str">
            <v>GRATAY</v>
          </cell>
          <cell r="C10" t="str">
            <v>Corinne</v>
          </cell>
          <cell r="D10" t="str">
            <v>F</v>
          </cell>
          <cell r="E10">
            <v>22877</v>
          </cell>
          <cell r="F10">
            <v>58</v>
          </cell>
          <cell r="G10" t="str">
            <v>V5</v>
          </cell>
          <cell r="H10" t="str">
            <v>APSAVO</v>
          </cell>
          <cell r="I10">
            <v>7</v>
          </cell>
          <cell r="J10" t="str">
            <v/>
          </cell>
          <cell r="K10">
            <v>1</v>
          </cell>
          <cell r="L10">
            <v>1</v>
          </cell>
          <cell r="M10">
            <v>2</v>
          </cell>
          <cell r="N10" t="str">
            <v>Master3</v>
          </cell>
          <cell r="O10" t="str">
            <v>Master3</v>
          </cell>
          <cell r="P10">
            <v>2.7777777777777779E-3</v>
          </cell>
          <cell r="Q10">
            <v>5.5555555555555556E-4</v>
          </cell>
          <cell r="R10" t="str">
            <v>Corinne</v>
          </cell>
        </row>
        <row r="11">
          <cell r="A11" t="str">
            <v>BA-05-217401</v>
          </cell>
          <cell r="B11" t="str">
            <v>ROBBE</v>
          </cell>
          <cell r="C11" t="str">
            <v>Julien</v>
          </cell>
          <cell r="D11" t="str">
            <v>M</v>
          </cell>
          <cell r="E11">
            <v>30209</v>
          </cell>
          <cell r="F11">
            <v>38</v>
          </cell>
          <cell r="G11" t="str">
            <v>V1</v>
          </cell>
          <cell r="H11" t="str">
            <v>APSAVO</v>
          </cell>
          <cell r="I11">
            <v>9</v>
          </cell>
          <cell r="J11">
            <v>1</v>
          </cell>
          <cell r="K11">
            <v>1</v>
          </cell>
          <cell r="L11">
            <v>1</v>
          </cell>
          <cell r="M11">
            <v>3</v>
          </cell>
          <cell r="N11" t="str">
            <v>Master1</v>
          </cell>
          <cell r="O11" t="str">
            <v>Master1</v>
          </cell>
          <cell r="P11">
            <v>2.0949074074074073E-3</v>
          </cell>
          <cell r="Q11">
            <v>4.7453703703703704E-4</v>
          </cell>
          <cell r="R11" t="str">
            <v>Julien</v>
          </cell>
        </row>
        <row r="12">
          <cell r="A12" t="str">
            <v>BA-13-598885</v>
          </cell>
          <cell r="B12" t="str">
            <v>CHIN</v>
          </cell>
          <cell r="C12" t="str">
            <v>Tehuai</v>
          </cell>
          <cell r="D12" t="str">
            <v>M</v>
          </cell>
          <cell r="E12">
            <v>30943</v>
          </cell>
          <cell r="F12">
            <v>36</v>
          </cell>
          <cell r="G12" t="str">
            <v>V1</v>
          </cell>
          <cell r="H12" t="str">
            <v>APSAVO</v>
          </cell>
          <cell r="I12">
            <v>10</v>
          </cell>
          <cell r="J12" t="str">
            <v/>
          </cell>
          <cell r="K12">
            <v>1</v>
          </cell>
          <cell r="L12">
            <v>1</v>
          </cell>
          <cell r="M12">
            <v>2</v>
          </cell>
          <cell r="N12" t="str">
            <v>Master1</v>
          </cell>
          <cell r="O12" t="str">
            <v>Master1</v>
          </cell>
          <cell r="P12">
            <v>2.0949074074074073E-3</v>
          </cell>
          <cell r="Q12">
            <v>4.7453703703703704E-4</v>
          </cell>
          <cell r="R12" t="str">
            <v>Tehuai</v>
          </cell>
        </row>
        <row r="13">
          <cell r="A13" t="str">
            <v>BA-16-739514</v>
          </cell>
          <cell r="B13" t="str">
            <v>CLEMENDOT</v>
          </cell>
          <cell r="C13" t="str">
            <v>Christophe</v>
          </cell>
          <cell r="D13" t="str">
            <v>M</v>
          </cell>
          <cell r="E13">
            <v>27877</v>
          </cell>
          <cell r="F13">
            <v>44</v>
          </cell>
          <cell r="G13" t="str">
            <v>V2</v>
          </cell>
          <cell r="H13" t="str">
            <v>APSAVO</v>
          </cell>
          <cell r="I13">
            <v>4</v>
          </cell>
          <cell r="J13" t="str">
            <v/>
          </cell>
          <cell r="K13">
            <v>1</v>
          </cell>
          <cell r="L13">
            <v>1</v>
          </cell>
          <cell r="M13">
            <v>2</v>
          </cell>
          <cell r="N13" t="str">
            <v>Master1</v>
          </cell>
          <cell r="O13" t="str">
            <v>Master1</v>
          </cell>
          <cell r="P13">
            <v>2.0949074074074073E-3</v>
          </cell>
          <cell r="Q13">
            <v>4.7453703703703704E-4</v>
          </cell>
          <cell r="R13" t="str">
            <v>Christophe</v>
          </cell>
        </row>
        <row r="14">
          <cell r="A14" t="str">
            <v>BA-18-798061</v>
          </cell>
          <cell r="B14" t="str">
            <v>SIDILLIA</v>
          </cell>
          <cell r="C14" t="str">
            <v>Mickael</v>
          </cell>
          <cell r="D14" t="str">
            <v>M</v>
          </cell>
          <cell r="E14">
            <v>27439</v>
          </cell>
          <cell r="F14">
            <v>45</v>
          </cell>
          <cell r="G14" t="str">
            <v>V3</v>
          </cell>
          <cell r="H14" t="str">
            <v>APSAVO</v>
          </cell>
          <cell r="I14">
            <v>8</v>
          </cell>
          <cell r="J14" t="str">
            <v/>
          </cell>
          <cell r="K14">
            <v>1</v>
          </cell>
          <cell r="L14">
            <v>1</v>
          </cell>
          <cell r="M14">
            <v>2</v>
          </cell>
          <cell r="N14" t="str">
            <v>Master2</v>
          </cell>
          <cell r="O14" t="str">
            <v>Master2</v>
          </cell>
          <cell r="P14">
            <v>2.1180555555555553E-3</v>
          </cell>
          <cell r="Q14">
            <v>4.8611111111111104E-4</v>
          </cell>
          <cell r="R14" t="str">
            <v>Mickael</v>
          </cell>
        </row>
        <row r="15">
          <cell r="A15" t="str">
            <v>CA-12-584788</v>
          </cell>
          <cell r="B15" t="str">
            <v>KREMER</v>
          </cell>
          <cell r="C15" t="str">
            <v>Bruno</v>
          </cell>
          <cell r="D15" t="str">
            <v>M</v>
          </cell>
          <cell r="E15">
            <v>26713</v>
          </cell>
          <cell r="F15">
            <v>47</v>
          </cell>
          <cell r="G15" t="str">
            <v>V3</v>
          </cell>
          <cell r="H15" t="str">
            <v>CSVB</v>
          </cell>
          <cell r="I15">
            <v>13</v>
          </cell>
          <cell r="J15" t="str">
            <v/>
          </cell>
          <cell r="K15" t="str">
            <v/>
          </cell>
          <cell r="L15" t="str">
            <v/>
          </cell>
          <cell r="M15" t="str">
            <v>ANOMALIE</v>
          </cell>
          <cell r="N15" t="str">
            <v>Master2</v>
          </cell>
          <cell r="O15" t="str">
            <v>Master2</v>
          </cell>
          <cell r="P15">
            <v>2.1180555555555553E-3</v>
          </cell>
          <cell r="Q15">
            <v>4.8611111111111104E-4</v>
          </cell>
          <cell r="R15" t="str">
            <v>Bruno</v>
          </cell>
        </row>
        <row r="16">
          <cell r="A16" t="str">
            <v>CA-14-652317</v>
          </cell>
          <cell r="B16" t="str">
            <v>CARTIER</v>
          </cell>
          <cell r="C16" t="str">
            <v>Emma</v>
          </cell>
          <cell r="D16" t="str">
            <v>F</v>
          </cell>
          <cell r="E16">
            <v>38450</v>
          </cell>
          <cell r="F16">
            <v>15</v>
          </cell>
          <cell r="G16" t="str">
            <v>Cadet</v>
          </cell>
          <cell r="H16" t="str">
            <v>CSVB</v>
          </cell>
          <cell r="I16">
            <v>19</v>
          </cell>
          <cell r="J16">
            <v>1</v>
          </cell>
          <cell r="K16">
            <v>1</v>
          </cell>
          <cell r="L16" t="str">
            <v/>
          </cell>
          <cell r="M16">
            <v>2</v>
          </cell>
          <cell r="N16" t="str">
            <v>Cadet</v>
          </cell>
          <cell r="O16" t="str">
            <v>Cadet</v>
          </cell>
          <cell r="P16">
            <v>2.7199074074074074E-3</v>
          </cell>
          <cell r="Q16">
            <v>6.134259259259259E-4</v>
          </cell>
          <cell r="R16" t="str">
            <v>Emma</v>
          </cell>
        </row>
        <row r="17">
          <cell r="A17" t="str">
            <v>CA-14-652318</v>
          </cell>
          <cell r="B17" t="str">
            <v>KREMER</v>
          </cell>
          <cell r="C17" t="str">
            <v>Merick</v>
          </cell>
          <cell r="D17" t="str">
            <v>M</v>
          </cell>
          <cell r="E17">
            <v>38408</v>
          </cell>
          <cell r="F17">
            <v>15</v>
          </cell>
          <cell r="G17" t="str">
            <v>Cadet</v>
          </cell>
          <cell r="H17" t="str">
            <v>CSVB</v>
          </cell>
          <cell r="I17">
            <v>18</v>
          </cell>
          <cell r="J17">
            <v>1</v>
          </cell>
          <cell r="K17">
            <v>1</v>
          </cell>
          <cell r="L17">
            <v>1</v>
          </cell>
          <cell r="M17">
            <v>3</v>
          </cell>
          <cell r="N17" t="str">
            <v>Cadet</v>
          </cell>
          <cell r="O17" t="str">
            <v>Cadet</v>
          </cell>
          <cell r="P17">
            <v>2.3726851851851851E-3</v>
          </cell>
          <cell r="Q17">
            <v>5.5555555555555556E-4</v>
          </cell>
          <cell r="R17" t="str">
            <v>Merick</v>
          </cell>
        </row>
        <row r="18">
          <cell r="A18" t="str">
            <v>CA-14-659998</v>
          </cell>
          <cell r="B18" t="str">
            <v>ARDOUIN</v>
          </cell>
          <cell r="C18" t="str">
            <v>Leane</v>
          </cell>
          <cell r="D18" t="str">
            <v>F</v>
          </cell>
          <cell r="E18">
            <v>38479</v>
          </cell>
          <cell r="F18">
            <v>15</v>
          </cell>
          <cell r="G18" t="str">
            <v>Cadet</v>
          </cell>
          <cell r="H18" t="str">
            <v>CSVB</v>
          </cell>
          <cell r="I18">
            <v>15</v>
          </cell>
          <cell r="J18">
            <v>1</v>
          </cell>
          <cell r="K18">
            <v>1</v>
          </cell>
          <cell r="L18">
            <v>1</v>
          </cell>
          <cell r="M18">
            <v>3</v>
          </cell>
          <cell r="N18" t="str">
            <v>Cadet</v>
          </cell>
          <cell r="O18" t="str">
            <v>Cadet</v>
          </cell>
          <cell r="P18">
            <v>2.7199074074074074E-3</v>
          </cell>
          <cell r="Q18">
            <v>6.134259259259259E-4</v>
          </cell>
          <cell r="R18" t="str">
            <v>Leane</v>
          </cell>
        </row>
        <row r="19">
          <cell r="A19" t="str">
            <v>CA-16-719651</v>
          </cell>
          <cell r="B19" t="str">
            <v>LE</v>
          </cell>
          <cell r="C19" t="str">
            <v>Lauryne</v>
          </cell>
          <cell r="D19" t="str">
            <v>F</v>
          </cell>
          <cell r="E19">
            <v>38653</v>
          </cell>
          <cell r="F19">
            <v>15</v>
          </cell>
          <cell r="G19" t="str">
            <v>Cadet</v>
          </cell>
          <cell r="H19" t="str">
            <v>CSVB</v>
          </cell>
          <cell r="I19">
            <v>14</v>
          </cell>
          <cell r="J19">
            <v>1</v>
          </cell>
          <cell r="K19">
            <v>1</v>
          </cell>
          <cell r="L19">
            <v>1</v>
          </cell>
          <cell r="M19">
            <v>3</v>
          </cell>
          <cell r="N19" t="str">
            <v>Cadet</v>
          </cell>
          <cell r="O19" t="str">
            <v>Cadet</v>
          </cell>
          <cell r="P19">
            <v>2.7199074074074074E-3</v>
          </cell>
          <cell r="Q19">
            <v>6.134259259259259E-4</v>
          </cell>
          <cell r="R19" t="str">
            <v>Lauryne</v>
          </cell>
        </row>
        <row r="20">
          <cell r="A20" t="str">
            <v>CA-16-726902</v>
          </cell>
          <cell r="B20" t="str">
            <v>GONZALEZ-GERMAIN</v>
          </cell>
          <cell r="C20" t="str">
            <v>Raphael</v>
          </cell>
          <cell r="D20" t="str">
            <v>M</v>
          </cell>
          <cell r="E20">
            <v>38160</v>
          </cell>
          <cell r="F20">
            <v>16</v>
          </cell>
          <cell r="G20" t="str">
            <v>Junior</v>
          </cell>
          <cell r="H20" t="str">
            <v>CSVB</v>
          </cell>
          <cell r="I20">
            <v>16</v>
          </cell>
          <cell r="J20">
            <v>1</v>
          </cell>
          <cell r="K20">
            <v>1</v>
          </cell>
          <cell r="L20" t="str">
            <v/>
          </cell>
          <cell r="M20">
            <v>2</v>
          </cell>
          <cell r="N20" t="str">
            <v>Junior</v>
          </cell>
          <cell r="O20" t="str">
            <v>Junior</v>
          </cell>
          <cell r="P20">
            <v>2.2569444444444447E-3</v>
          </cell>
          <cell r="Q20">
            <v>5.2083333333333333E-4</v>
          </cell>
          <cell r="R20" t="str">
            <v>Raphael</v>
          </cell>
        </row>
        <row r="21">
          <cell r="A21" t="str">
            <v>CA-17-768430</v>
          </cell>
          <cell r="B21" t="str">
            <v>HEDOIRE</v>
          </cell>
          <cell r="C21" t="str">
            <v>Nathan</v>
          </cell>
          <cell r="D21" t="str">
            <v>M</v>
          </cell>
          <cell r="E21">
            <v>38464</v>
          </cell>
          <cell r="F21">
            <v>15</v>
          </cell>
          <cell r="G21" t="str">
            <v>Cadet</v>
          </cell>
          <cell r="H21" t="str">
            <v>CSVB</v>
          </cell>
          <cell r="I21">
            <v>17</v>
          </cell>
          <cell r="J21">
            <v>1</v>
          </cell>
          <cell r="K21">
            <v>1</v>
          </cell>
          <cell r="L21">
            <v>1</v>
          </cell>
          <cell r="M21">
            <v>3</v>
          </cell>
          <cell r="N21" t="str">
            <v>Cadet</v>
          </cell>
          <cell r="O21" t="str">
            <v>Cadet</v>
          </cell>
          <cell r="P21">
            <v>2.3726851851851851E-3</v>
          </cell>
          <cell r="Q21">
            <v>5.5555555555555556E-4</v>
          </cell>
          <cell r="R21" t="str">
            <v>Nathan</v>
          </cell>
        </row>
        <row r="22">
          <cell r="A22" t="str">
            <v>CA-17-771771</v>
          </cell>
          <cell r="B22" t="str">
            <v>LIM</v>
          </cell>
          <cell r="C22" t="str">
            <v>Noe</v>
          </cell>
          <cell r="D22" t="str">
            <v>M</v>
          </cell>
          <cell r="E22">
            <v>39236</v>
          </cell>
          <cell r="F22">
            <v>13</v>
          </cell>
          <cell r="G22" t="str">
            <v>Minime</v>
          </cell>
          <cell r="H22" t="str">
            <v>CSVB</v>
          </cell>
          <cell r="I22">
            <v>20</v>
          </cell>
          <cell r="J22" t="str">
            <v/>
          </cell>
          <cell r="K22">
            <v>1</v>
          </cell>
          <cell r="L22" t="str">
            <v/>
          </cell>
          <cell r="M22">
            <v>1</v>
          </cell>
          <cell r="N22" t="str">
            <v>Minime</v>
          </cell>
          <cell r="O22" t="str">
            <v>Minime</v>
          </cell>
          <cell r="P22" t="str">
            <v/>
          </cell>
          <cell r="Q22" t="str">
            <v/>
          </cell>
          <cell r="R22" t="str">
            <v>Noe</v>
          </cell>
        </row>
        <row r="23">
          <cell r="A23" t="str">
            <v>EA-03-075120</v>
          </cell>
          <cell r="B23" t="str">
            <v>BLAISE</v>
          </cell>
          <cell r="C23" t="str">
            <v>SYLVIE</v>
          </cell>
          <cell r="D23" t="str">
            <v>F</v>
          </cell>
          <cell r="E23">
            <v>25926</v>
          </cell>
          <cell r="F23">
            <v>50</v>
          </cell>
          <cell r="G23" t="str">
            <v>V4</v>
          </cell>
          <cell r="H23" t="str">
            <v>PALIER95</v>
          </cell>
          <cell r="I23">
            <v>35</v>
          </cell>
          <cell r="J23">
            <v>1</v>
          </cell>
          <cell r="K23">
            <v>1</v>
          </cell>
          <cell r="L23">
            <v>1</v>
          </cell>
          <cell r="M23">
            <v>3</v>
          </cell>
          <cell r="N23" t="str">
            <v>Master2</v>
          </cell>
          <cell r="O23" t="str">
            <v>Master2</v>
          </cell>
          <cell r="P23">
            <v>2.6388888888888885E-3</v>
          </cell>
          <cell r="Q23">
            <v>5.3240740740740744E-4</v>
          </cell>
          <cell r="R23" t="str">
            <v>Sylvie</v>
          </cell>
        </row>
        <row r="24">
          <cell r="A24" t="str">
            <v>EA-03-076870</v>
          </cell>
          <cell r="B24" t="str">
            <v>DURAND</v>
          </cell>
          <cell r="C24" t="str">
            <v>OLIVIER</v>
          </cell>
          <cell r="D24" t="str">
            <v>M</v>
          </cell>
          <cell r="E24">
            <v>26277</v>
          </cell>
          <cell r="F24">
            <v>49</v>
          </cell>
          <cell r="G24" t="str">
            <v>V3</v>
          </cell>
          <cell r="H24" t="str">
            <v>PALIER95</v>
          </cell>
          <cell r="I24">
            <v>25</v>
          </cell>
          <cell r="J24">
            <v>1</v>
          </cell>
          <cell r="K24">
            <v>1</v>
          </cell>
          <cell r="L24" t="str">
            <v/>
          </cell>
          <cell r="M24">
            <v>2</v>
          </cell>
          <cell r="N24" t="str">
            <v>Master2</v>
          </cell>
          <cell r="O24" t="str">
            <v>Master2</v>
          </cell>
          <cell r="P24">
            <v>2.1180555555555553E-3</v>
          </cell>
          <cell r="Q24">
            <v>4.8611111111111104E-4</v>
          </cell>
          <cell r="R24" t="str">
            <v>Olivier</v>
          </cell>
        </row>
        <row r="25">
          <cell r="A25" t="str">
            <v>EA-05-216285</v>
          </cell>
          <cell r="B25" t="str">
            <v>REPON</v>
          </cell>
          <cell r="C25" t="str">
            <v>DANIEL</v>
          </cell>
          <cell r="D25" t="str">
            <v>M</v>
          </cell>
          <cell r="E25">
            <v>22881</v>
          </cell>
          <cell r="F25">
            <v>58</v>
          </cell>
          <cell r="G25" t="str">
            <v>V5</v>
          </cell>
          <cell r="H25" t="str">
            <v>PALIER95</v>
          </cell>
          <cell r="I25">
            <v>31</v>
          </cell>
          <cell r="J25">
            <v>1</v>
          </cell>
          <cell r="K25">
            <v>1</v>
          </cell>
          <cell r="L25" t="str">
            <v/>
          </cell>
          <cell r="M25">
            <v>2</v>
          </cell>
          <cell r="N25" t="str">
            <v>Master3</v>
          </cell>
          <cell r="O25" t="str">
            <v>Master3</v>
          </cell>
          <cell r="P25">
            <v>2.3958333333333336E-3</v>
          </cell>
          <cell r="Q25">
            <v>5.0925925925925921E-4</v>
          </cell>
          <cell r="R25" t="str">
            <v>Daniel</v>
          </cell>
        </row>
        <row r="26">
          <cell r="A26" t="str">
            <v>EA-06-284175</v>
          </cell>
          <cell r="B26" t="str">
            <v>SAINJON</v>
          </cell>
          <cell r="C26" t="str">
            <v>ALICE</v>
          </cell>
          <cell r="D26" t="str">
            <v>F</v>
          </cell>
          <cell r="E26">
            <v>33459</v>
          </cell>
          <cell r="F26">
            <v>29</v>
          </cell>
          <cell r="G26" t="str">
            <v>Senior</v>
          </cell>
          <cell r="H26" t="str">
            <v>PALIER95</v>
          </cell>
          <cell r="I26">
            <v>22</v>
          </cell>
          <cell r="J26">
            <v>1</v>
          </cell>
          <cell r="K26">
            <v>1</v>
          </cell>
          <cell r="L26">
            <v>1</v>
          </cell>
          <cell r="M26">
            <v>3</v>
          </cell>
          <cell r="N26" t="str">
            <v>Senior</v>
          </cell>
          <cell r="O26" t="str">
            <v>Senior</v>
          </cell>
          <cell r="P26">
            <v>2.4537037037037036E-3</v>
          </cell>
          <cell r="Q26">
            <v>6.2500000000000001E-4</v>
          </cell>
          <cell r="R26" t="str">
            <v>Alice</v>
          </cell>
        </row>
        <row r="27">
          <cell r="A27" t="str">
            <v>EA-10-478660</v>
          </cell>
          <cell r="B27" t="str">
            <v>REPON</v>
          </cell>
          <cell r="C27" t="str">
            <v>GABRIEL</v>
          </cell>
          <cell r="D27" t="str">
            <v>M</v>
          </cell>
          <cell r="E27">
            <v>35908</v>
          </cell>
          <cell r="F27">
            <v>22</v>
          </cell>
          <cell r="G27" t="str">
            <v>Senior</v>
          </cell>
          <cell r="H27" t="str">
            <v>PALIER95</v>
          </cell>
          <cell r="I27">
            <v>26</v>
          </cell>
          <cell r="J27">
            <v>1</v>
          </cell>
          <cell r="K27">
            <v>1</v>
          </cell>
          <cell r="L27">
            <v>1</v>
          </cell>
          <cell r="M27">
            <v>3</v>
          </cell>
          <cell r="N27" t="str">
            <v>Senior</v>
          </cell>
          <cell r="O27" t="str">
            <v>Senior</v>
          </cell>
          <cell r="P27">
            <v>2.1412037037037038E-3</v>
          </cell>
          <cell r="Q27">
            <v>5.9027777777777778E-4</v>
          </cell>
          <cell r="R27" t="str">
            <v>Gabriel</v>
          </cell>
        </row>
        <row r="28">
          <cell r="A28" t="str">
            <v>EA-14-659579</v>
          </cell>
          <cell r="B28" t="str">
            <v>MICHELIN</v>
          </cell>
          <cell r="C28" t="str">
            <v>FANNY</v>
          </cell>
          <cell r="D28" t="str">
            <v>F</v>
          </cell>
          <cell r="E28">
            <v>37840</v>
          </cell>
          <cell r="F28">
            <v>17</v>
          </cell>
          <cell r="G28" t="str">
            <v>Junior</v>
          </cell>
          <cell r="H28" t="str">
            <v>PALIER95</v>
          </cell>
          <cell r="I28">
            <v>23</v>
          </cell>
          <cell r="J28">
            <v>1</v>
          </cell>
          <cell r="K28">
            <v>1</v>
          </cell>
          <cell r="L28">
            <v>1</v>
          </cell>
          <cell r="M28">
            <v>3</v>
          </cell>
          <cell r="N28" t="str">
            <v>Junior</v>
          </cell>
          <cell r="O28" t="str">
            <v>Junior</v>
          </cell>
          <cell r="P28">
            <v>2.6041666666666665E-3</v>
          </cell>
          <cell r="Q28">
            <v>5.5555555555555556E-4</v>
          </cell>
          <cell r="R28" t="str">
            <v>Fanny</v>
          </cell>
        </row>
        <row r="29">
          <cell r="A29" t="str">
            <v>EA-14-663786</v>
          </cell>
          <cell r="B29" t="str">
            <v>PONTOIS</v>
          </cell>
          <cell r="C29" t="str">
            <v>GILLES</v>
          </cell>
          <cell r="D29" t="str">
            <v>M</v>
          </cell>
          <cell r="E29">
            <v>32776</v>
          </cell>
          <cell r="F29">
            <v>31</v>
          </cell>
          <cell r="G29" t="str">
            <v>Senior</v>
          </cell>
          <cell r="H29" t="str">
            <v>PALIER95</v>
          </cell>
          <cell r="I29">
            <v>27</v>
          </cell>
          <cell r="J29">
            <v>1</v>
          </cell>
          <cell r="K29">
            <v>1</v>
          </cell>
          <cell r="L29">
            <v>1</v>
          </cell>
          <cell r="M29">
            <v>3</v>
          </cell>
          <cell r="N29" t="str">
            <v>Senior</v>
          </cell>
          <cell r="O29" t="str">
            <v>Senior</v>
          </cell>
          <cell r="P29">
            <v>2.1412037037037038E-3</v>
          </cell>
          <cell r="Q29">
            <v>5.9027777777777778E-4</v>
          </cell>
          <cell r="R29" t="str">
            <v>Gilles</v>
          </cell>
        </row>
        <row r="30">
          <cell r="A30" t="str">
            <v>EA-17-764780</v>
          </cell>
          <cell r="B30" t="str">
            <v>BOIS</v>
          </cell>
          <cell r="C30" t="str">
            <v>BAPTISTE</v>
          </cell>
          <cell r="D30" t="str">
            <v>M</v>
          </cell>
          <cell r="E30">
            <v>38122</v>
          </cell>
          <cell r="F30">
            <v>16</v>
          </cell>
          <cell r="G30" t="str">
            <v>Junior</v>
          </cell>
          <cell r="H30" t="str">
            <v>PALIER95</v>
          </cell>
          <cell r="I30">
            <v>32</v>
          </cell>
          <cell r="J30">
            <v>1</v>
          </cell>
          <cell r="K30">
            <v>1</v>
          </cell>
          <cell r="L30">
            <v>1</v>
          </cell>
          <cell r="M30">
            <v>3</v>
          </cell>
          <cell r="N30" t="str">
            <v>Junior</v>
          </cell>
          <cell r="O30" t="str">
            <v>Junior</v>
          </cell>
          <cell r="P30">
            <v>2.2569444444444447E-3</v>
          </cell>
          <cell r="Q30">
            <v>5.2083333333333333E-4</v>
          </cell>
          <cell r="R30" t="str">
            <v>Baptiste</v>
          </cell>
        </row>
        <row r="31">
          <cell r="A31" t="str">
            <v>EA-18-794075</v>
          </cell>
          <cell r="B31" t="str">
            <v>GOUBIN</v>
          </cell>
          <cell r="C31" t="str">
            <v>DIDIER</v>
          </cell>
          <cell r="D31" t="str">
            <v>M</v>
          </cell>
          <cell r="E31">
            <v>22482</v>
          </cell>
          <cell r="F31">
            <v>59</v>
          </cell>
          <cell r="G31" t="str">
            <v>V5</v>
          </cell>
          <cell r="H31" t="str">
            <v>PALIER95</v>
          </cell>
          <cell r="I31">
            <v>21</v>
          </cell>
          <cell r="J31">
            <v>1</v>
          </cell>
          <cell r="K31">
            <v>1</v>
          </cell>
          <cell r="L31" t="str">
            <v/>
          </cell>
          <cell r="M31">
            <v>2</v>
          </cell>
          <cell r="N31" t="str">
            <v>Master3</v>
          </cell>
          <cell r="O31" t="str">
            <v>Master3</v>
          </cell>
          <cell r="P31">
            <v>2.3958333333333336E-3</v>
          </cell>
          <cell r="Q31">
            <v>5.0925925925925921E-4</v>
          </cell>
          <cell r="R31" t="str">
            <v>Didier</v>
          </cell>
        </row>
        <row r="32">
          <cell r="A32" t="str">
            <v>EA-18-807593</v>
          </cell>
          <cell r="B32" t="str">
            <v>CLERC</v>
          </cell>
          <cell r="C32" t="str">
            <v>MAXIME</v>
          </cell>
          <cell r="D32" t="str">
            <v>M</v>
          </cell>
          <cell r="E32">
            <v>38121</v>
          </cell>
          <cell r="F32">
            <v>16</v>
          </cell>
          <cell r="G32" t="str">
            <v>Junior</v>
          </cell>
          <cell r="H32" t="str">
            <v>PALIER95</v>
          </cell>
          <cell r="I32">
            <v>33</v>
          </cell>
          <cell r="J32">
            <v>1</v>
          </cell>
          <cell r="K32">
            <v>1</v>
          </cell>
          <cell r="L32">
            <v>1</v>
          </cell>
          <cell r="M32">
            <v>3</v>
          </cell>
          <cell r="N32" t="str">
            <v>Junior</v>
          </cell>
          <cell r="O32" t="str">
            <v>Junior</v>
          </cell>
          <cell r="P32">
            <v>2.2569444444444447E-3</v>
          </cell>
          <cell r="Q32">
            <v>5.2083333333333333E-4</v>
          </cell>
          <cell r="R32" t="str">
            <v>Maxime</v>
          </cell>
        </row>
        <row r="33">
          <cell r="A33" t="str">
            <v>EA-19-845853</v>
          </cell>
          <cell r="B33" t="str">
            <v>DIOP</v>
          </cell>
          <cell r="C33" t="str">
            <v>BINETA</v>
          </cell>
          <cell r="D33" t="str">
            <v>F</v>
          </cell>
          <cell r="E33">
            <v>38151</v>
          </cell>
          <cell r="F33">
            <v>16</v>
          </cell>
          <cell r="G33" t="str">
            <v>Junior</v>
          </cell>
          <cell r="H33" t="str">
            <v>PALIER95</v>
          </cell>
          <cell r="I33">
            <v>24</v>
          </cell>
          <cell r="J33">
            <v>1</v>
          </cell>
          <cell r="K33">
            <v>1</v>
          </cell>
          <cell r="L33">
            <v>1</v>
          </cell>
          <cell r="M33">
            <v>3</v>
          </cell>
          <cell r="N33" t="str">
            <v>Junior</v>
          </cell>
          <cell r="O33" t="str">
            <v>Junior</v>
          </cell>
          <cell r="P33">
            <v>2.6041666666666665E-3</v>
          </cell>
          <cell r="Q33">
            <v>5.5555555555555556E-4</v>
          </cell>
          <cell r="R33" t="str">
            <v>Bineta</v>
          </cell>
        </row>
        <row r="34">
          <cell r="A34" t="str">
            <v>GA-03-059359</v>
          </cell>
          <cell r="B34" t="str">
            <v>PARENT</v>
          </cell>
          <cell r="C34" t="str">
            <v>Marie</v>
          </cell>
          <cell r="D34" t="str">
            <v>F</v>
          </cell>
          <cell r="E34">
            <v>31983</v>
          </cell>
          <cell r="F34">
            <v>33</v>
          </cell>
          <cell r="G34" t="str">
            <v>Senior</v>
          </cell>
          <cell r="H34" t="str">
            <v>SCPB</v>
          </cell>
          <cell r="I34">
            <v>29</v>
          </cell>
          <cell r="J34">
            <v>1</v>
          </cell>
          <cell r="K34">
            <v>1</v>
          </cell>
          <cell r="L34">
            <v>1</v>
          </cell>
          <cell r="M34">
            <v>3</v>
          </cell>
          <cell r="N34" t="str">
            <v>Senior</v>
          </cell>
          <cell r="O34" t="str">
            <v>Senior</v>
          </cell>
          <cell r="P34">
            <v>2.4537037037037036E-3</v>
          </cell>
          <cell r="Q34">
            <v>6.2500000000000001E-4</v>
          </cell>
          <cell r="R34" t="str">
            <v>Marie</v>
          </cell>
        </row>
        <row r="35">
          <cell r="A35" t="str">
            <v>GA-08-387828</v>
          </cell>
          <cell r="B35" t="str">
            <v>SCHINKLER</v>
          </cell>
          <cell r="C35" t="str">
            <v>ESTELLE</v>
          </cell>
          <cell r="D35" t="str">
            <v>F</v>
          </cell>
          <cell r="E35">
            <v>28556</v>
          </cell>
          <cell r="F35">
            <v>42</v>
          </cell>
          <cell r="G35" t="str">
            <v>V2</v>
          </cell>
          <cell r="H35" t="str">
            <v>SCPB</v>
          </cell>
          <cell r="I35">
            <v>40</v>
          </cell>
          <cell r="J35">
            <v>1</v>
          </cell>
          <cell r="K35">
            <v>1</v>
          </cell>
          <cell r="L35">
            <v>1</v>
          </cell>
          <cell r="M35">
            <v>3</v>
          </cell>
          <cell r="N35" t="str">
            <v>Master1</v>
          </cell>
          <cell r="O35" t="str">
            <v>Master1</v>
          </cell>
          <cell r="P35">
            <v>2.5115740740740741E-3</v>
          </cell>
          <cell r="Q35">
            <v>5.2083333333333333E-4</v>
          </cell>
          <cell r="R35" t="str">
            <v>Estelle</v>
          </cell>
        </row>
        <row r="36">
          <cell r="A36" t="str">
            <v>GA-12-561293</v>
          </cell>
          <cell r="B36" t="str">
            <v>REY</v>
          </cell>
          <cell r="C36" t="str">
            <v>Nicolas</v>
          </cell>
          <cell r="D36" t="str">
            <v>M</v>
          </cell>
          <cell r="E36">
            <v>27819</v>
          </cell>
          <cell r="F36">
            <v>44</v>
          </cell>
          <cell r="G36" t="str">
            <v>V2</v>
          </cell>
          <cell r="H36" t="str">
            <v>SCPB</v>
          </cell>
          <cell r="I36">
            <v>30</v>
          </cell>
          <cell r="J36">
            <v>1</v>
          </cell>
          <cell r="K36">
            <v>1</v>
          </cell>
          <cell r="L36">
            <v>1</v>
          </cell>
          <cell r="M36">
            <v>3</v>
          </cell>
          <cell r="N36" t="str">
            <v>Master1</v>
          </cell>
          <cell r="O36" t="str">
            <v>Master1</v>
          </cell>
          <cell r="P36">
            <v>2.0949074074074073E-3</v>
          </cell>
          <cell r="Q36">
            <v>4.7453703703703704E-4</v>
          </cell>
          <cell r="R36" t="str">
            <v>Nicolas</v>
          </cell>
        </row>
        <row r="37">
          <cell r="A37" t="str">
            <v>GA-13-604321</v>
          </cell>
          <cell r="B37" t="str">
            <v>GOURBEAULT</v>
          </cell>
          <cell r="C37" t="str">
            <v>Remi</v>
          </cell>
          <cell r="D37" t="str">
            <v>M</v>
          </cell>
          <cell r="E37">
            <v>20910</v>
          </cell>
          <cell r="F37">
            <v>63</v>
          </cell>
          <cell r="G37" t="str">
            <v>V6</v>
          </cell>
          <cell r="H37" t="str">
            <v>SCPB</v>
          </cell>
          <cell r="I37">
            <v>36</v>
          </cell>
          <cell r="J37">
            <v>1</v>
          </cell>
          <cell r="K37">
            <v>1</v>
          </cell>
          <cell r="L37">
            <v>1</v>
          </cell>
          <cell r="M37">
            <v>3</v>
          </cell>
          <cell r="N37" t="str">
            <v>Master3</v>
          </cell>
          <cell r="O37" t="str">
            <v>Master3</v>
          </cell>
          <cell r="P37">
            <v>2.3958333333333336E-3</v>
          </cell>
          <cell r="Q37">
            <v>5.0925925925925921E-4</v>
          </cell>
          <cell r="R37" t="str">
            <v>Remi</v>
          </cell>
        </row>
        <row r="38">
          <cell r="A38" t="str">
            <v>GA-13-620532</v>
          </cell>
          <cell r="B38" t="str">
            <v>CHAIMBAULT</v>
          </cell>
          <cell r="C38" t="str">
            <v>STEPHANE</v>
          </cell>
          <cell r="D38" t="str">
            <v>M</v>
          </cell>
          <cell r="E38">
            <v>26195</v>
          </cell>
          <cell r="F38">
            <v>49</v>
          </cell>
          <cell r="G38" t="str">
            <v>V3</v>
          </cell>
          <cell r="H38" t="str">
            <v>SCPB</v>
          </cell>
          <cell r="I38">
            <v>37</v>
          </cell>
          <cell r="J38">
            <v>1</v>
          </cell>
          <cell r="K38">
            <v>1</v>
          </cell>
          <cell r="L38">
            <v>1</v>
          </cell>
          <cell r="M38">
            <v>3</v>
          </cell>
          <cell r="N38" t="str">
            <v>Master2</v>
          </cell>
          <cell r="O38" t="str">
            <v>Master2</v>
          </cell>
          <cell r="P38">
            <v>2.1180555555555553E-3</v>
          </cell>
          <cell r="Q38">
            <v>4.8611111111111104E-4</v>
          </cell>
          <cell r="R38" t="str">
            <v>Stephane</v>
          </cell>
        </row>
        <row r="39">
          <cell r="A39" t="str">
            <v>GA-15-686989</v>
          </cell>
          <cell r="B39" t="str">
            <v>STEINMETZ</v>
          </cell>
          <cell r="C39" t="str">
            <v>ANGELIQUE</v>
          </cell>
          <cell r="D39" t="str">
            <v>F</v>
          </cell>
          <cell r="E39">
            <v>28358</v>
          </cell>
          <cell r="F39">
            <v>43</v>
          </cell>
          <cell r="G39" t="str">
            <v>V2</v>
          </cell>
          <cell r="H39" t="str">
            <v>SCPB</v>
          </cell>
          <cell r="I39">
            <v>39</v>
          </cell>
          <cell r="J39">
            <v>1</v>
          </cell>
          <cell r="K39">
            <v>1</v>
          </cell>
          <cell r="L39">
            <v>1</v>
          </cell>
          <cell r="M39">
            <v>3</v>
          </cell>
          <cell r="N39" t="str">
            <v>Master1</v>
          </cell>
          <cell r="O39" t="str">
            <v>Master1</v>
          </cell>
          <cell r="P39">
            <v>2.5115740740740741E-3</v>
          </cell>
          <cell r="Q39">
            <v>5.2083333333333333E-4</v>
          </cell>
          <cell r="R39" t="str">
            <v>Angelique</v>
          </cell>
        </row>
        <row r="40">
          <cell r="A40" t="str">
            <v>GA-16-722141</v>
          </cell>
          <cell r="B40" t="str">
            <v>GAILLETON</v>
          </cell>
          <cell r="C40" t="str">
            <v>Mickael</v>
          </cell>
          <cell r="D40" t="str">
            <v>M</v>
          </cell>
          <cell r="E40">
            <v>28962</v>
          </cell>
          <cell r="F40">
            <v>41</v>
          </cell>
          <cell r="G40" t="str">
            <v>V2</v>
          </cell>
          <cell r="H40" t="str">
            <v>SCPB</v>
          </cell>
          <cell r="I40">
            <v>34</v>
          </cell>
          <cell r="J40">
            <v>1</v>
          </cell>
          <cell r="K40">
            <v>1</v>
          </cell>
          <cell r="L40">
            <v>1</v>
          </cell>
          <cell r="M40">
            <v>3</v>
          </cell>
          <cell r="N40" t="str">
            <v>Master1</v>
          </cell>
          <cell r="O40" t="str">
            <v>Master1</v>
          </cell>
          <cell r="P40">
            <v>2.0949074074074073E-3</v>
          </cell>
          <cell r="Q40">
            <v>4.7453703703703704E-4</v>
          </cell>
          <cell r="R40" t="str">
            <v>Mickael</v>
          </cell>
        </row>
        <row r="41">
          <cell r="A41" t="str">
            <v>GA-19-851586</v>
          </cell>
          <cell r="B41" t="str">
            <v>SANCHEZ</v>
          </cell>
          <cell r="C41" t="str">
            <v>CHRISTINE</v>
          </cell>
          <cell r="D41" t="str">
            <v>F</v>
          </cell>
          <cell r="E41">
            <v>22462</v>
          </cell>
          <cell r="F41">
            <v>59</v>
          </cell>
          <cell r="G41" t="str">
            <v>V5</v>
          </cell>
          <cell r="H41" t="str">
            <v>SCPB</v>
          </cell>
          <cell r="I41">
            <v>38</v>
          </cell>
          <cell r="J41">
            <v>1</v>
          </cell>
          <cell r="K41">
            <v>1</v>
          </cell>
          <cell r="L41">
            <v>1</v>
          </cell>
          <cell r="M41">
            <v>3</v>
          </cell>
          <cell r="N41" t="str">
            <v>Master3</v>
          </cell>
          <cell r="O41" t="str">
            <v>Master3</v>
          </cell>
          <cell r="P41">
            <v>2.7777777777777779E-3</v>
          </cell>
          <cell r="Q41">
            <v>5.5555555555555556E-4</v>
          </cell>
          <cell r="R41" t="str">
            <v>Christine</v>
          </cell>
        </row>
        <row r="42">
          <cell r="A42" t="str">
            <v>HA-03-074066</v>
          </cell>
          <cell r="B42" t="str">
            <v>FOUCHER</v>
          </cell>
          <cell r="C42" t="str">
            <v>PHILIPPE</v>
          </cell>
          <cell r="D42" t="str">
            <v>M</v>
          </cell>
          <cell r="E42">
            <v>22857</v>
          </cell>
          <cell r="F42">
            <v>58</v>
          </cell>
          <cell r="G42" t="str">
            <v>V5</v>
          </cell>
          <cell r="H42" t="str">
            <v>SPLASH</v>
          </cell>
          <cell r="I42">
            <v>51</v>
          </cell>
          <cell r="J42">
            <v>1</v>
          </cell>
          <cell r="K42">
            <v>1</v>
          </cell>
          <cell r="L42" t="str">
            <v/>
          </cell>
          <cell r="M42">
            <v>2</v>
          </cell>
          <cell r="N42" t="str">
            <v>Master3</v>
          </cell>
          <cell r="O42" t="str">
            <v>Master3</v>
          </cell>
          <cell r="P42">
            <v>2.3958333333333336E-3</v>
          </cell>
          <cell r="Q42">
            <v>5.0925925925925921E-4</v>
          </cell>
          <cell r="R42" t="str">
            <v>Philippe</v>
          </cell>
        </row>
        <row r="43">
          <cell r="A43" t="str">
            <v>HA-03-074926</v>
          </cell>
          <cell r="B43" t="str">
            <v>LYORET</v>
          </cell>
          <cell r="C43" t="str">
            <v>PATRICK</v>
          </cell>
          <cell r="D43" t="str">
            <v>M</v>
          </cell>
          <cell r="E43">
            <v>22219</v>
          </cell>
          <cell r="F43">
            <v>60</v>
          </cell>
          <cell r="G43" t="str">
            <v>V6</v>
          </cell>
          <cell r="H43" t="str">
            <v>SPLASH</v>
          </cell>
          <cell r="I43">
            <v>28</v>
          </cell>
          <cell r="J43">
            <v>1</v>
          </cell>
          <cell r="K43">
            <v>1</v>
          </cell>
          <cell r="L43">
            <v>1</v>
          </cell>
          <cell r="M43">
            <v>3</v>
          </cell>
          <cell r="N43" t="str">
            <v>Master3</v>
          </cell>
          <cell r="O43" t="str">
            <v>Master3</v>
          </cell>
          <cell r="P43">
            <v>2.3958333333333336E-3</v>
          </cell>
          <cell r="Q43">
            <v>5.0925925925925921E-4</v>
          </cell>
          <cell r="R43" t="str">
            <v>Patrick</v>
          </cell>
        </row>
        <row r="44">
          <cell r="A44" t="str">
            <v>HA-05-216066</v>
          </cell>
          <cell r="B44" t="str">
            <v>PAIGNON</v>
          </cell>
          <cell r="C44" t="str">
            <v>GILLES</v>
          </cell>
          <cell r="D44" t="str">
            <v>M</v>
          </cell>
          <cell r="E44">
            <v>24658</v>
          </cell>
          <cell r="F44">
            <v>53</v>
          </cell>
          <cell r="G44" t="str">
            <v>V4</v>
          </cell>
          <cell r="H44" t="str">
            <v>SPLASH</v>
          </cell>
          <cell r="I44">
            <v>60</v>
          </cell>
          <cell r="J44" t="str">
            <v/>
          </cell>
          <cell r="K44">
            <v>1</v>
          </cell>
          <cell r="L44" t="str">
            <v/>
          </cell>
          <cell r="M44">
            <v>1</v>
          </cell>
          <cell r="N44" t="str">
            <v>Master2</v>
          </cell>
          <cell r="O44" t="str">
            <v>Master2</v>
          </cell>
          <cell r="P44">
            <v>2.1180555555555553E-3</v>
          </cell>
          <cell r="Q44">
            <v>4.8611111111111104E-4</v>
          </cell>
          <cell r="R44" t="str">
            <v>Gilles</v>
          </cell>
        </row>
        <row r="45">
          <cell r="A45" t="str">
            <v>HA-07-329966</v>
          </cell>
          <cell r="B45" t="str">
            <v>MAZ</v>
          </cell>
          <cell r="C45" t="str">
            <v>JULIA</v>
          </cell>
          <cell r="D45" t="str">
            <v>F</v>
          </cell>
          <cell r="E45">
            <v>35612</v>
          </cell>
          <cell r="F45">
            <v>23</v>
          </cell>
          <cell r="G45" t="str">
            <v>Senior</v>
          </cell>
          <cell r="H45" t="str">
            <v>SPLASH</v>
          </cell>
          <cell r="I45">
            <v>43</v>
          </cell>
          <cell r="J45">
            <v>1</v>
          </cell>
          <cell r="K45">
            <v>1</v>
          </cell>
          <cell r="L45" t="str">
            <v/>
          </cell>
          <cell r="M45">
            <v>2</v>
          </cell>
          <cell r="N45" t="str">
            <v>Senior</v>
          </cell>
          <cell r="O45" t="str">
            <v>Senior</v>
          </cell>
          <cell r="P45">
            <v>2.4537037037037036E-3</v>
          </cell>
          <cell r="Q45">
            <v>6.2500000000000001E-4</v>
          </cell>
          <cell r="R45" t="str">
            <v>Julia</v>
          </cell>
        </row>
        <row r="46">
          <cell r="A46" t="str">
            <v>HA-07-354284</v>
          </cell>
          <cell r="B46" t="str">
            <v>PINARD</v>
          </cell>
          <cell r="C46" t="str">
            <v>CHANTAL</v>
          </cell>
          <cell r="D46" t="str">
            <v>F</v>
          </cell>
          <cell r="E46">
            <v>21742</v>
          </cell>
          <cell r="F46">
            <v>61</v>
          </cell>
          <cell r="G46" t="str">
            <v>V6</v>
          </cell>
          <cell r="H46" t="str">
            <v>SPLASH</v>
          </cell>
          <cell r="I46">
            <v>46</v>
          </cell>
          <cell r="J46" t="str">
            <v/>
          </cell>
          <cell r="K46">
            <v>1</v>
          </cell>
          <cell r="L46" t="str">
            <v/>
          </cell>
          <cell r="M46">
            <v>1</v>
          </cell>
          <cell r="N46" t="str">
            <v>Master3</v>
          </cell>
          <cell r="O46" t="str">
            <v>Master3</v>
          </cell>
          <cell r="P46">
            <v>2.7777777777777779E-3</v>
          </cell>
          <cell r="Q46">
            <v>5.5555555555555556E-4</v>
          </cell>
          <cell r="R46" t="str">
            <v>Chantal</v>
          </cell>
        </row>
        <row r="47">
          <cell r="A47" t="str">
            <v>HA-09-423203</v>
          </cell>
          <cell r="B47" t="str">
            <v>ROSSI</v>
          </cell>
          <cell r="C47" t="str">
            <v>FRANCOISE</v>
          </cell>
          <cell r="D47" t="str">
            <v>F</v>
          </cell>
          <cell r="E47">
            <v>26548</v>
          </cell>
          <cell r="F47">
            <v>48</v>
          </cell>
          <cell r="G47" t="str">
            <v>V3</v>
          </cell>
          <cell r="H47" t="str">
            <v>SPLASH</v>
          </cell>
          <cell r="I47">
            <v>45</v>
          </cell>
          <cell r="J47">
            <v>1</v>
          </cell>
          <cell r="K47">
            <v>1</v>
          </cell>
          <cell r="L47">
            <v>1</v>
          </cell>
          <cell r="M47">
            <v>3</v>
          </cell>
          <cell r="N47" t="str">
            <v>Master2</v>
          </cell>
          <cell r="O47" t="str">
            <v>Master2</v>
          </cell>
          <cell r="P47">
            <v>2.6388888888888885E-3</v>
          </cell>
          <cell r="Q47">
            <v>5.3240740740740744E-4</v>
          </cell>
          <cell r="R47" t="str">
            <v>Francoise</v>
          </cell>
        </row>
        <row r="48">
          <cell r="A48" t="str">
            <v>HA-13-609913</v>
          </cell>
          <cell r="B48" t="str">
            <v>COGNARD</v>
          </cell>
          <cell r="C48" t="str">
            <v>FABIEN</v>
          </cell>
          <cell r="D48" t="str">
            <v>M</v>
          </cell>
          <cell r="E48">
            <v>26586</v>
          </cell>
          <cell r="F48">
            <v>48</v>
          </cell>
          <cell r="G48" t="str">
            <v>V3</v>
          </cell>
          <cell r="H48" t="str">
            <v>SPLASH</v>
          </cell>
          <cell r="I48">
            <v>42</v>
          </cell>
          <cell r="J48">
            <v>1</v>
          </cell>
          <cell r="K48">
            <v>1</v>
          </cell>
          <cell r="L48" t="str">
            <v/>
          </cell>
          <cell r="M48">
            <v>2</v>
          </cell>
          <cell r="N48" t="str">
            <v>Master2</v>
          </cell>
          <cell r="O48" t="str">
            <v>Master2</v>
          </cell>
          <cell r="P48">
            <v>2.1180555555555553E-3</v>
          </cell>
          <cell r="Q48">
            <v>4.8611111111111104E-4</v>
          </cell>
          <cell r="R48" t="str">
            <v>Fabien</v>
          </cell>
        </row>
        <row r="49">
          <cell r="A49" t="str">
            <v>HA-14-643241</v>
          </cell>
          <cell r="B49" t="str">
            <v>GOFFINON</v>
          </cell>
          <cell r="C49" t="str">
            <v>BRUNO</v>
          </cell>
          <cell r="D49" t="str">
            <v>M</v>
          </cell>
          <cell r="E49">
            <v>24090</v>
          </cell>
          <cell r="F49">
            <v>55</v>
          </cell>
          <cell r="G49" t="str">
            <v>V5</v>
          </cell>
          <cell r="H49" t="str">
            <v>SPLASH</v>
          </cell>
          <cell r="I49">
            <v>57</v>
          </cell>
          <cell r="J49">
            <v>1</v>
          </cell>
          <cell r="K49">
            <v>1</v>
          </cell>
          <cell r="L49" t="str">
            <v/>
          </cell>
          <cell r="M49">
            <v>2</v>
          </cell>
          <cell r="N49" t="str">
            <v>Master3</v>
          </cell>
          <cell r="O49" t="str">
            <v>Master3</v>
          </cell>
          <cell r="P49">
            <v>2.3958333333333336E-3</v>
          </cell>
          <cell r="Q49">
            <v>5.0925925925925921E-4</v>
          </cell>
          <cell r="R49" t="str">
            <v>Bruno</v>
          </cell>
        </row>
        <row r="50">
          <cell r="A50" t="str">
            <v>HA-15-678781</v>
          </cell>
          <cell r="B50" t="str">
            <v>VALLOT</v>
          </cell>
          <cell r="C50" t="str">
            <v>Jules</v>
          </cell>
          <cell r="D50" t="str">
            <v>M</v>
          </cell>
          <cell r="E50">
            <v>38752</v>
          </cell>
          <cell r="F50">
            <v>14</v>
          </cell>
          <cell r="G50" t="str">
            <v>Cadet</v>
          </cell>
          <cell r="H50" t="str">
            <v>SPLASH</v>
          </cell>
          <cell r="I50">
            <v>58</v>
          </cell>
          <cell r="J50">
            <v>1</v>
          </cell>
          <cell r="K50">
            <v>1</v>
          </cell>
          <cell r="L50">
            <v>1</v>
          </cell>
          <cell r="M50">
            <v>3</v>
          </cell>
          <cell r="N50" t="str">
            <v>Cadet</v>
          </cell>
          <cell r="O50" t="str">
            <v>Cadet</v>
          </cell>
          <cell r="P50">
            <v>2.3726851851851851E-3</v>
          </cell>
          <cell r="Q50">
            <v>5.5555555555555556E-4</v>
          </cell>
          <cell r="R50" t="str">
            <v>Jules</v>
          </cell>
        </row>
        <row r="51">
          <cell r="A51" t="str">
            <v>HA-15-684739</v>
          </cell>
          <cell r="B51" t="str">
            <v>THIBAULT</v>
          </cell>
          <cell r="C51" t="str">
            <v>BERNARD</v>
          </cell>
          <cell r="D51" t="str">
            <v>M</v>
          </cell>
          <cell r="E51">
            <v>29421</v>
          </cell>
          <cell r="F51">
            <v>40</v>
          </cell>
          <cell r="G51" t="str">
            <v>V2</v>
          </cell>
          <cell r="H51" t="str">
            <v>SPLASH</v>
          </cell>
          <cell r="I51">
            <v>41</v>
          </cell>
          <cell r="J51">
            <v>1</v>
          </cell>
          <cell r="K51">
            <v>1</v>
          </cell>
          <cell r="L51" t="str">
            <v/>
          </cell>
          <cell r="M51">
            <v>2</v>
          </cell>
          <cell r="N51" t="str">
            <v>Master1</v>
          </cell>
          <cell r="O51" t="str">
            <v>Master1</v>
          </cell>
          <cell r="P51">
            <v>2.0949074074074073E-3</v>
          </cell>
          <cell r="Q51">
            <v>4.7453703703703704E-4</v>
          </cell>
          <cell r="R51" t="str">
            <v>Bernard</v>
          </cell>
        </row>
        <row r="52">
          <cell r="A52" t="str">
            <v>HA-15-689070</v>
          </cell>
          <cell r="B52" t="str">
            <v>GARNIER</v>
          </cell>
          <cell r="C52" t="str">
            <v>Louis</v>
          </cell>
          <cell r="D52" t="str">
            <v>M</v>
          </cell>
          <cell r="E52">
            <v>37876</v>
          </cell>
          <cell r="F52">
            <v>17</v>
          </cell>
          <cell r="G52" t="str">
            <v>Junior</v>
          </cell>
          <cell r="H52" t="str">
            <v>SPLASH</v>
          </cell>
          <cell r="I52">
            <v>49</v>
          </cell>
          <cell r="J52">
            <v>1</v>
          </cell>
          <cell r="K52">
            <v>1</v>
          </cell>
          <cell r="L52" t="str">
            <v/>
          </cell>
          <cell r="M52">
            <v>2</v>
          </cell>
          <cell r="N52" t="str">
            <v>Junior</v>
          </cell>
          <cell r="O52" t="str">
            <v>Junior</v>
          </cell>
          <cell r="P52">
            <v>2.2569444444444447E-3</v>
          </cell>
          <cell r="Q52">
            <v>5.2083333333333333E-4</v>
          </cell>
          <cell r="R52" t="str">
            <v>Louis</v>
          </cell>
        </row>
        <row r="53">
          <cell r="A53" t="str">
            <v>HA-15-707079</v>
          </cell>
          <cell r="B53" t="str">
            <v>FAUTRAT</v>
          </cell>
          <cell r="C53" t="str">
            <v>Marie- Line</v>
          </cell>
          <cell r="D53" t="str">
            <v>F</v>
          </cell>
          <cell r="E53">
            <v>38373</v>
          </cell>
          <cell r="F53">
            <v>15</v>
          </cell>
          <cell r="G53" t="str">
            <v>Cadet</v>
          </cell>
          <cell r="H53" t="str">
            <v>SPLASH</v>
          </cell>
          <cell r="I53">
            <v>55</v>
          </cell>
          <cell r="J53">
            <v>1</v>
          </cell>
          <cell r="K53">
            <v>1</v>
          </cell>
          <cell r="L53">
            <v>1</v>
          </cell>
          <cell r="M53">
            <v>3</v>
          </cell>
          <cell r="N53" t="str">
            <v>Cadet</v>
          </cell>
          <cell r="O53" t="str">
            <v>Cadet</v>
          </cell>
          <cell r="P53">
            <v>2.7199074074074074E-3</v>
          </cell>
          <cell r="Q53">
            <v>6.134259259259259E-4</v>
          </cell>
          <cell r="R53" t="str">
            <v>Marie-Line</v>
          </cell>
        </row>
        <row r="54">
          <cell r="A54" t="str">
            <v>HA-16-728769</v>
          </cell>
          <cell r="B54" t="str">
            <v>COGNARD</v>
          </cell>
          <cell r="C54" t="str">
            <v>Alexis</v>
          </cell>
          <cell r="D54" t="str">
            <v>M</v>
          </cell>
          <cell r="E54">
            <v>37758</v>
          </cell>
          <cell r="F54">
            <v>17</v>
          </cell>
          <cell r="G54" t="str">
            <v>Junior</v>
          </cell>
          <cell r="H54" t="str">
            <v>SPLASH</v>
          </cell>
          <cell r="I54">
            <v>59</v>
          </cell>
          <cell r="J54">
            <v>1</v>
          </cell>
          <cell r="K54">
            <v>1</v>
          </cell>
          <cell r="L54" t="str">
            <v/>
          </cell>
          <cell r="M54">
            <v>2</v>
          </cell>
          <cell r="N54" t="str">
            <v>Junior</v>
          </cell>
          <cell r="O54" t="str">
            <v>Junior</v>
          </cell>
          <cell r="P54">
            <v>2.2569444444444447E-3</v>
          </cell>
          <cell r="Q54">
            <v>5.2083333333333333E-4</v>
          </cell>
          <cell r="R54" t="str">
            <v>Alexis</v>
          </cell>
        </row>
        <row r="55">
          <cell r="A55" t="str">
            <v>HA-16-731503</v>
          </cell>
          <cell r="B55" t="str">
            <v>PONDAVEN</v>
          </cell>
          <cell r="C55" t="str">
            <v>REGIS</v>
          </cell>
          <cell r="D55" t="str">
            <v>M</v>
          </cell>
          <cell r="E55">
            <v>34373</v>
          </cell>
          <cell r="F55">
            <v>26</v>
          </cell>
          <cell r="G55" t="str">
            <v>Senior</v>
          </cell>
          <cell r="H55" t="str">
            <v>SPLASH</v>
          </cell>
          <cell r="I55">
            <v>53</v>
          </cell>
          <cell r="J55">
            <v>1</v>
          </cell>
          <cell r="K55">
            <v>1</v>
          </cell>
          <cell r="L55" t="str">
            <v/>
          </cell>
          <cell r="M55">
            <v>2</v>
          </cell>
          <cell r="N55" t="str">
            <v>Senior</v>
          </cell>
          <cell r="O55" t="str">
            <v>Senior</v>
          </cell>
          <cell r="P55">
            <v>2.1412037037037038E-3</v>
          </cell>
          <cell r="Q55">
            <v>5.9027777777777778E-4</v>
          </cell>
          <cell r="R55" t="str">
            <v>Regis</v>
          </cell>
        </row>
        <row r="56">
          <cell r="A56" t="str">
            <v>HA-17-759170</v>
          </cell>
          <cell r="B56" t="str">
            <v>AKNIAOU</v>
          </cell>
          <cell r="C56" t="str">
            <v>Adam</v>
          </cell>
          <cell r="D56" t="str">
            <v>M</v>
          </cell>
          <cell r="E56">
            <v>38055</v>
          </cell>
          <cell r="F56">
            <v>16</v>
          </cell>
          <cell r="G56" t="str">
            <v>Junior</v>
          </cell>
          <cell r="H56" t="str">
            <v>SPLASH</v>
          </cell>
          <cell r="I56">
            <v>62</v>
          </cell>
          <cell r="J56">
            <v>1</v>
          </cell>
          <cell r="K56">
            <v>1</v>
          </cell>
          <cell r="L56">
            <v>1</v>
          </cell>
          <cell r="M56">
            <v>3</v>
          </cell>
          <cell r="N56" t="str">
            <v>Junior</v>
          </cell>
          <cell r="O56" t="str">
            <v>Junior</v>
          </cell>
          <cell r="P56">
            <v>2.2569444444444447E-3</v>
          </cell>
          <cell r="Q56">
            <v>5.2083333333333333E-4</v>
          </cell>
          <cell r="R56" t="str">
            <v>Adam</v>
          </cell>
        </row>
        <row r="57">
          <cell r="A57" t="str">
            <v>HA-17-759172</v>
          </cell>
          <cell r="B57" t="str">
            <v>AKNIAOU</v>
          </cell>
          <cell r="C57" t="str">
            <v>Yanis</v>
          </cell>
          <cell r="D57" t="str">
            <v>M</v>
          </cell>
          <cell r="E57">
            <v>38920</v>
          </cell>
          <cell r="F57">
            <v>14</v>
          </cell>
          <cell r="G57" t="str">
            <v>Cadet</v>
          </cell>
          <cell r="H57" t="str">
            <v>SPLASH</v>
          </cell>
          <cell r="I57">
            <v>56</v>
          </cell>
          <cell r="J57">
            <v>1</v>
          </cell>
          <cell r="K57">
            <v>1</v>
          </cell>
          <cell r="L57" t="str">
            <v/>
          </cell>
          <cell r="M57">
            <v>2</v>
          </cell>
          <cell r="N57" t="str">
            <v>Cadet</v>
          </cell>
          <cell r="O57" t="str">
            <v>Cadet</v>
          </cell>
          <cell r="P57">
            <v>2.3726851851851851E-3</v>
          </cell>
          <cell r="Q57">
            <v>5.5555555555555556E-4</v>
          </cell>
          <cell r="R57" t="str">
            <v>Yanis</v>
          </cell>
        </row>
        <row r="58">
          <cell r="A58" t="str">
            <v>HA-17-760475</v>
          </cell>
          <cell r="B58" t="str">
            <v>CABE</v>
          </cell>
          <cell r="C58" t="str">
            <v>Mathilde</v>
          </cell>
          <cell r="D58" t="str">
            <v>F</v>
          </cell>
          <cell r="E58">
            <v>39373</v>
          </cell>
          <cell r="F58">
            <v>13</v>
          </cell>
          <cell r="G58" t="str">
            <v>Minime</v>
          </cell>
          <cell r="H58" t="str">
            <v>SPLASH</v>
          </cell>
          <cell r="I58">
            <v>61</v>
          </cell>
          <cell r="J58">
            <v>1</v>
          </cell>
          <cell r="K58">
            <v>1</v>
          </cell>
          <cell r="L58" t="str">
            <v/>
          </cell>
          <cell r="M58">
            <v>2</v>
          </cell>
          <cell r="N58" t="str">
            <v>Minime</v>
          </cell>
          <cell r="O58" t="str">
            <v>Minime</v>
          </cell>
          <cell r="P58" t="str">
            <v/>
          </cell>
          <cell r="Q58" t="str">
            <v/>
          </cell>
          <cell r="R58" t="str">
            <v>Mathilde</v>
          </cell>
        </row>
        <row r="59">
          <cell r="A59" t="str">
            <v>HA-17-760477</v>
          </cell>
          <cell r="B59" t="str">
            <v>ROTHHEUDT</v>
          </cell>
          <cell r="C59" t="str">
            <v>THOMAS</v>
          </cell>
          <cell r="D59" t="str">
            <v>M</v>
          </cell>
          <cell r="E59">
            <v>28855</v>
          </cell>
          <cell r="F59">
            <v>42</v>
          </cell>
          <cell r="G59" t="str">
            <v>V2</v>
          </cell>
          <cell r="H59" t="str">
            <v>SPLASH</v>
          </cell>
          <cell r="I59">
            <v>65</v>
          </cell>
          <cell r="J59">
            <v>1</v>
          </cell>
          <cell r="K59">
            <v>1</v>
          </cell>
          <cell r="L59" t="str">
            <v/>
          </cell>
          <cell r="M59">
            <v>2</v>
          </cell>
          <cell r="N59" t="str">
            <v>Master1</v>
          </cell>
          <cell r="O59" t="str">
            <v>Master1</v>
          </cell>
          <cell r="P59">
            <v>2.0949074074074073E-3</v>
          </cell>
          <cell r="Q59">
            <v>4.7453703703703704E-4</v>
          </cell>
          <cell r="R59" t="str">
            <v>Thomas</v>
          </cell>
        </row>
        <row r="60">
          <cell r="A60" t="str">
            <v>HA-17-768390</v>
          </cell>
          <cell r="B60" t="str">
            <v>ZILBER</v>
          </cell>
          <cell r="C60" t="str">
            <v>Nathan</v>
          </cell>
          <cell r="D60" t="str">
            <v>M</v>
          </cell>
          <cell r="E60">
            <v>39578</v>
          </cell>
          <cell r="F60">
            <v>12</v>
          </cell>
          <cell r="G60" t="str">
            <v>Minime</v>
          </cell>
          <cell r="H60" t="str">
            <v>SPLASH</v>
          </cell>
          <cell r="I60">
            <v>44</v>
          </cell>
          <cell r="J60">
            <v>1</v>
          </cell>
          <cell r="K60">
            <v>1</v>
          </cell>
          <cell r="L60" t="str">
            <v/>
          </cell>
          <cell r="M60">
            <v>2</v>
          </cell>
          <cell r="N60" t="str">
            <v>Minime</v>
          </cell>
          <cell r="O60" t="str">
            <v>Minime</v>
          </cell>
          <cell r="P60" t="str">
            <v/>
          </cell>
          <cell r="Q60" t="str">
            <v/>
          </cell>
          <cell r="R60" t="str">
            <v>Nathan</v>
          </cell>
        </row>
        <row r="61">
          <cell r="A61" t="str">
            <v>HA-17-776843</v>
          </cell>
          <cell r="B61" t="str">
            <v>ROSSI</v>
          </cell>
          <cell r="C61" t="str">
            <v>Louise</v>
          </cell>
          <cell r="D61" t="str">
            <v>F</v>
          </cell>
          <cell r="E61">
            <v>38238</v>
          </cell>
          <cell r="F61">
            <v>16</v>
          </cell>
          <cell r="G61" t="str">
            <v>Junior</v>
          </cell>
          <cell r="H61" t="str">
            <v>SPLASH</v>
          </cell>
          <cell r="I61">
            <v>64</v>
          </cell>
          <cell r="J61">
            <v>1</v>
          </cell>
          <cell r="K61">
            <v>1</v>
          </cell>
          <cell r="L61">
            <v>1</v>
          </cell>
          <cell r="M61">
            <v>3</v>
          </cell>
          <cell r="N61" t="str">
            <v>Junior</v>
          </cell>
          <cell r="O61" t="str">
            <v>Junior</v>
          </cell>
          <cell r="P61">
            <v>2.6041666666666665E-3</v>
          </cell>
          <cell r="Q61">
            <v>5.5555555555555556E-4</v>
          </cell>
          <cell r="R61" t="str">
            <v>Louise</v>
          </cell>
        </row>
        <row r="62">
          <cell r="A62" t="str">
            <v>HA-18-805133</v>
          </cell>
          <cell r="B62" t="str">
            <v>DURAND</v>
          </cell>
          <cell r="C62" t="str">
            <v>Antonin</v>
          </cell>
          <cell r="D62" t="str">
            <v>M</v>
          </cell>
          <cell r="E62">
            <v>37798</v>
          </cell>
          <cell r="F62">
            <v>17</v>
          </cell>
          <cell r="G62" t="str">
            <v>Junior</v>
          </cell>
          <cell r="H62" t="str">
            <v>SPLASH</v>
          </cell>
          <cell r="I62">
            <v>54</v>
          </cell>
          <cell r="J62">
            <v>1</v>
          </cell>
          <cell r="K62">
            <v>1</v>
          </cell>
          <cell r="L62" t="str">
            <v/>
          </cell>
          <cell r="M62">
            <v>2</v>
          </cell>
          <cell r="N62" t="str">
            <v>Junior</v>
          </cell>
          <cell r="O62" t="str">
            <v>Junior</v>
          </cell>
          <cell r="P62">
            <v>2.2569444444444447E-3</v>
          </cell>
          <cell r="Q62">
            <v>5.2083333333333333E-4</v>
          </cell>
          <cell r="R62" t="str">
            <v>Antonin</v>
          </cell>
        </row>
        <row r="63">
          <cell r="A63" t="str">
            <v>HA-18-822206</v>
          </cell>
          <cell r="B63" t="str">
            <v>CHARPENTIER</v>
          </cell>
          <cell r="C63" t="str">
            <v>Chloé</v>
          </cell>
          <cell r="D63" t="str">
            <v>F</v>
          </cell>
          <cell r="E63">
            <v>38622</v>
          </cell>
          <cell r="F63">
            <v>15</v>
          </cell>
          <cell r="G63" t="str">
            <v>Cadet</v>
          </cell>
          <cell r="H63" t="str">
            <v>SPLASH</v>
          </cell>
          <cell r="I63">
            <v>52</v>
          </cell>
          <cell r="J63">
            <v>1</v>
          </cell>
          <cell r="K63">
            <v>1</v>
          </cell>
          <cell r="L63" t="str">
            <v/>
          </cell>
          <cell r="M63">
            <v>2</v>
          </cell>
          <cell r="N63" t="str">
            <v>Cadet</v>
          </cell>
          <cell r="O63" t="str">
            <v>Cadet</v>
          </cell>
          <cell r="P63">
            <v>2.7199074074074074E-3</v>
          </cell>
          <cell r="Q63">
            <v>6.134259259259259E-4</v>
          </cell>
          <cell r="R63" t="str">
            <v>Chloe</v>
          </cell>
        </row>
        <row r="64">
          <cell r="A64" t="str">
            <v>HA-19-833004</v>
          </cell>
          <cell r="B64" t="str">
            <v>QUAGLIA</v>
          </cell>
          <cell r="C64" t="str">
            <v>ROMAIN</v>
          </cell>
          <cell r="D64" t="str">
            <v>M</v>
          </cell>
          <cell r="E64">
            <v>28993</v>
          </cell>
          <cell r="F64">
            <v>41</v>
          </cell>
          <cell r="G64" t="str">
            <v>V2</v>
          </cell>
          <cell r="H64" t="str">
            <v>SPLASH</v>
          </cell>
          <cell r="I64">
            <v>63</v>
          </cell>
          <cell r="J64" t="str">
            <v/>
          </cell>
          <cell r="K64">
            <v>1</v>
          </cell>
          <cell r="L64" t="str">
            <v/>
          </cell>
          <cell r="M64">
            <v>1</v>
          </cell>
          <cell r="N64" t="str">
            <v>Master1</v>
          </cell>
          <cell r="O64" t="str">
            <v>Master1</v>
          </cell>
          <cell r="P64">
            <v>2.0949074074074073E-3</v>
          </cell>
          <cell r="Q64">
            <v>4.7453703703703704E-4</v>
          </cell>
          <cell r="R64" t="str">
            <v>Romain</v>
          </cell>
        </row>
        <row r="65">
          <cell r="A65" t="str">
            <v>HA-20-923317</v>
          </cell>
          <cell r="B65" t="str">
            <v>CHARPENTIER</v>
          </cell>
          <cell r="C65" t="str">
            <v>NATHALIE</v>
          </cell>
          <cell r="D65" t="str">
            <v>F</v>
          </cell>
          <cell r="E65">
            <v>27419</v>
          </cell>
          <cell r="F65">
            <v>45</v>
          </cell>
          <cell r="G65" t="str">
            <v>V3</v>
          </cell>
          <cell r="H65" t="str">
            <v>SPLASH</v>
          </cell>
          <cell r="I65">
            <v>50</v>
          </cell>
          <cell r="J65" t="str">
            <v/>
          </cell>
          <cell r="K65">
            <v>1</v>
          </cell>
          <cell r="L65">
            <v>1</v>
          </cell>
          <cell r="M65">
            <v>2</v>
          </cell>
          <cell r="N65" t="str">
            <v>Master2</v>
          </cell>
          <cell r="O65" t="str">
            <v>Master2</v>
          </cell>
          <cell r="P65">
            <v>2.6388888888888885E-3</v>
          </cell>
          <cell r="Q65">
            <v>5.3240740740740744E-4</v>
          </cell>
          <cell r="R65" t="str">
            <v>Nathalie</v>
          </cell>
        </row>
        <row r="66">
          <cell r="A66" t="str">
            <v>HB-03-074450</v>
          </cell>
          <cell r="B66" t="str">
            <v>CHARPENTIER</v>
          </cell>
          <cell r="C66" t="str">
            <v>BRUNO</v>
          </cell>
          <cell r="D66" t="str">
            <v>M</v>
          </cell>
          <cell r="E66">
            <v>27529</v>
          </cell>
          <cell r="F66">
            <v>45</v>
          </cell>
          <cell r="G66" t="str">
            <v>V3</v>
          </cell>
          <cell r="H66" t="str">
            <v>SPLASH</v>
          </cell>
          <cell r="I66">
            <v>47</v>
          </cell>
          <cell r="J66">
            <v>1</v>
          </cell>
          <cell r="K66">
            <v>1</v>
          </cell>
          <cell r="L66">
            <v>1</v>
          </cell>
          <cell r="M66">
            <v>3</v>
          </cell>
          <cell r="N66" t="str">
            <v>Master2</v>
          </cell>
          <cell r="O66" t="str">
            <v>Master2</v>
          </cell>
          <cell r="P66">
            <v>2.1180555555555553E-3</v>
          </cell>
          <cell r="Q66">
            <v>4.8611111111111104E-4</v>
          </cell>
          <cell r="R66" t="str">
            <v>Bruno</v>
          </cell>
        </row>
        <row r="67">
          <cell r="A67" t="str">
            <v>IA-07-322028</v>
          </cell>
          <cell r="B67" t="str">
            <v>ANDRAULT</v>
          </cell>
          <cell r="C67" t="str">
            <v>Thomas</v>
          </cell>
          <cell r="D67" t="str">
            <v>M</v>
          </cell>
          <cell r="E67">
            <v>35221</v>
          </cell>
          <cell r="F67">
            <v>24</v>
          </cell>
          <cell r="G67" t="str">
            <v>Senior</v>
          </cell>
          <cell r="H67" t="str">
            <v>TSN95</v>
          </cell>
          <cell r="I67">
            <v>48</v>
          </cell>
          <cell r="J67" t="str">
            <v/>
          </cell>
          <cell r="K67" t="str">
            <v/>
          </cell>
          <cell r="L67" t="str">
            <v/>
          </cell>
          <cell r="M67" t="str">
            <v>ANOMALIE</v>
          </cell>
          <cell r="N67" t="str">
            <v>Senior</v>
          </cell>
          <cell r="O67" t="str">
            <v>Senior</v>
          </cell>
          <cell r="P67">
            <v>2.1412037037037038E-3</v>
          </cell>
          <cell r="Q67">
            <v>5.9027777777777778E-4</v>
          </cell>
          <cell r="R67" t="str">
            <v>Thomas</v>
          </cell>
        </row>
        <row r="68">
          <cell r="A68" t="str">
            <v>IA-12-560843</v>
          </cell>
          <cell r="B68" t="str">
            <v>GUILBERT</v>
          </cell>
          <cell r="C68" t="str">
            <v>Hugo</v>
          </cell>
          <cell r="D68" t="str">
            <v>M</v>
          </cell>
          <cell r="E68">
            <v>37369</v>
          </cell>
          <cell r="F68">
            <v>18</v>
          </cell>
          <cell r="G68" t="str">
            <v>Senior</v>
          </cell>
          <cell r="H68" t="str">
            <v>TSN95</v>
          </cell>
          <cell r="I68">
            <v>68</v>
          </cell>
          <cell r="J68">
            <v>1</v>
          </cell>
          <cell r="K68">
            <v>1</v>
          </cell>
          <cell r="L68">
            <v>1</v>
          </cell>
          <cell r="M68">
            <v>3</v>
          </cell>
          <cell r="N68" t="str">
            <v>Senior</v>
          </cell>
          <cell r="O68" t="str">
            <v>Senior</v>
          </cell>
          <cell r="P68">
            <v>2.1412037037037038E-3</v>
          </cell>
          <cell r="Q68">
            <v>5.9027777777777778E-4</v>
          </cell>
          <cell r="R68" t="str">
            <v>Hugo</v>
          </cell>
        </row>
        <row r="69">
          <cell r="A69" t="str">
            <v>IA-13-602353</v>
          </cell>
          <cell r="B69" t="str">
            <v>BRUGEVIN</v>
          </cell>
          <cell r="C69" t="str">
            <v>Méghane</v>
          </cell>
          <cell r="D69" t="str">
            <v>F</v>
          </cell>
          <cell r="E69">
            <v>37204</v>
          </cell>
          <cell r="F69">
            <v>19</v>
          </cell>
          <cell r="G69" t="str">
            <v>Senior</v>
          </cell>
          <cell r="H69" t="str">
            <v>TSN95</v>
          </cell>
          <cell r="I69">
            <v>69</v>
          </cell>
          <cell r="J69">
            <v>1</v>
          </cell>
          <cell r="K69">
            <v>1</v>
          </cell>
          <cell r="L69">
            <v>1</v>
          </cell>
          <cell r="M69">
            <v>3</v>
          </cell>
          <cell r="N69" t="str">
            <v>Senior</v>
          </cell>
          <cell r="O69" t="str">
            <v>Senior</v>
          </cell>
          <cell r="P69">
            <v>2.4537037037037036E-3</v>
          </cell>
          <cell r="Q69">
            <v>6.2500000000000001E-4</v>
          </cell>
          <cell r="R69" t="str">
            <v>Meghane</v>
          </cell>
        </row>
        <row r="70">
          <cell r="A70" t="str">
            <v>IA-15-680911</v>
          </cell>
          <cell r="B70" t="str">
            <v>LELOGEAIS</v>
          </cell>
          <cell r="C70" t="str">
            <v>Yohann</v>
          </cell>
          <cell r="D70" t="str">
            <v>M</v>
          </cell>
          <cell r="E70">
            <v>36521</v>
          </cell>
          <cell r="F70">
            <v>21</v>
          </cell>
          <cell r="G70" t="str">
            <v>Senior</v>
          </cell>
          <cell r="H70" t="str">
            <v>TSN95</v>
          </cell>
          <cell r="I70">
            <v>72</v>
          </cell>
          <cell r="J70">
            <v>1</v>
          </cell>
          <cell r="K70">
            <v>1</v>
          </cell>
          <cell r="L70" t="str">
            <v/>
          </cell>
          <cell r="M70">
            <v>2</v>
          </cell>
          <cell r="N70" t="str">
            <v>Senior</v>
          </cell>
          <cell r="O70" t="str">
            <v>Senior</v>
          </cell>
          <cell r="P70">
            <v>2.1412037037037038E-3</v>
          </cell>
          <cell r="Q70">
            <v>5.9027777777777778E-4</v>
          </cell>
          <cell r="R70" t="str">
            <v>Yohann</v>
          </cell>
        </row>
        <row r="71">
          <cell r="A71" t="str">
            <v>IA-15-698495</v>
          </cell>
          <cell r="B71" t="str">
            <v>NOEL-HERAULT</v>
          </cell>
          <cell r="C71" t="str">
            <v>Antoine</v>
          </cell>
          <cell r="D71" t="str">
            <v>M</v>
          </cell>
          <cell r="E71">
            <v>38798</v>
          </cell>
          <cell r="F71">
            <v>14</v>
          </cell>
          <cell r="G71" t="str">
            <v>Cadet</v>
          </cell>
          <cell r="H71" t="str">
            <v>TSN95</v>
          </cell>
          <cell r="I71">
            <v>79</v>
          </cell>
          <cell r="J71">
            <v>1</v>
          </cell>
          <cell r="K71">
            <v>1</v>
          </cell>
          <cell r="L71" t="str">
            <v/>
          </cell>
          <cell r="M71">
            <v>2</v>
          </cell>
          <cell r="N71" t="str">
            <v>Cadet</v>
          </cell>
          <cell r="O71" t="str">
            <v>Cadet</v>
          </cell>
          <cell r="P71">
            <v>2.3726851851851851E-3</v>
          </cell>
          <cell r="Q71">
            <v>5.5555555555555556E-4</v>
          </cell>
          <cell r="R71" t="str">
            <v>Antoine</v>
          </cell>
        </row>
        <row r="72">
          <cell r="A72" t="str">
            <v>IA-16-718047</v>
          </cell>
          <cell r="B72" t="str">
            <v>THIBAULT</v>
          </cell>
          <cell r="C72" t="str">
            <v>Alex</v>
          </cell>
          <cell r="D72" t="str">
            <v>M</v>
          </cell>
          <cell r="E72">
            <v>39244</v>
          </cell>
          <cell r="F72">
            <v>13</v>
          </cell>
          <cell r="G72" t="str">
            <v>Minime</v>
          </cell>
          <cell r="H72" t="str">
            <v>TSN95</v>
          </cell>
          <cell r="I72">
            <v>71</v>
          </cell>
          <cell r="J72">
            <v>1</v>
          </cell>
          <cell r="K72">
            <v>1</v>
          </cell>
          <cell r="L72" t="str">
            <v/>
          </cell>
          <cell r="M72">
            <v>2</v>
          </cell>
          <cell r="N72" t="str">
            <v>Minime</v>
          </cell>
          <cell r="O72" t="str">
            <v>Minime</v>
          </cell>
          <cell r="P72" t="str">
            <v/>
          </cell>
          <cell r="Q72" t="str">
            <v/>
          </cell>
          <cell r="R72" t="str">
            <v>Alex</v>
          </cell>
        </row>
        <row r="73">
          <cell r="A73" t="str">
            <v>IA-16-718460</v>
          </cell>
          <cell r="B73" t="str">
            <v>BOUVIER</v>
          </cell>
          <cell r="C73" t="str">
            <v>Dimitry</v>
          </cell>
          <cell r="D73" t="str">
            <v>M</v>
          </cell>
          <cell r="E73">
            <v>39396</v>
          </cell>
          <cell r="F73">
            <v>13</v>
          </cell>
          <cell r="G73" t="str">
            <v>Minime</v>
          </cell>
          <cell r="H73" t="str">
            <v>TSN95</v>
          </cell>
          <cell r="I73">
            <v>73</v>
          </cell>
          <cell r="J73">
            <v>1</v>
          </cell>
          <cell r="K73">
            <v>1</v>
          </cell>
          <cell r="L73" t="str">
            <v/>
          </cell>
          <cell r="M73">
            <v>2</v>
          </cell>
          <cell r="N73" t="str">
            <v>Minime</v>
          </cell>
          <cell r="O73" t="str">
            <v>Minime</v>
          </cell>
          <cell r="P73" t="str">
            <v/>
          </cell>
          <cell r="Q73" t="str">
            <v/>
          </cell>
          <cell r="R73" t="str">
            <v>Dimitry</v>
          </cell>
        </row>
        <row r="74">
          <cell r="A74" t="str">
            <v>IA-17-755778</v>
          </cell>
          <cell r="B74" t="str">
            <v>BEAUTE</v>
          </cell>
          <cell r="C74" t="str">
            <v>Margot</v>
          </cell>
          <cell r="D74" t="str">
            <v>F</v>
          </cell>
          <cell r="E74">
            <v>38188</v>
          </cell>
          <cell r="F74">
            <v>16</v>
          </cell>
          <cell r="G74" t="str">
            <v>Junior</v>
          </cell>
          <cell r="H74" t="str">
            <v>TSN95</v>
          </cell>
          <cell r="I74">
            <v>66</v>
          </cell>
          <cell r="J74">
            <v>1</v>
          </cell>
          <cell r="K74">
            <v>1</v>
          </cell>
          <cell r="L74">
            <v>1</v>
          </cell>
          <cell r="M74">
            <v>3</v>
          </cell>
          <cell r="N74" t="str">
            <v>Junior</v>
          </cell>
          <cell r="O74" t="str">
            <v>Junior</v>
          </cell>
          <cell r="P74">
            <v>2.6041666666666665E-3</v>
          </cell>
          <cell r="Q74">
            <v>5.5555555555555556E-4</v>
          </cell>
          <cell r="R74" t="str">
            <v>Margot</v>
          </cell>
        </row>
        <row r="75">
          <cell r="A75" t="str">
            <v>IA-18-837841</v>
          </cell>
          <cell r="B75" t="str">
            <v>LEMARCHAND</v>
          </cell>
          <cell r="C75" t="str">
            <v>Titouan</v>
          </cell>
          <cell r="D75" t="str">
            <v>M</v>
          </cell>
          <cell r="E75">
            <v>37341</v>
          </cell>
          <cell r="F75">
            <v>18</v>
          </cell>
          <cell r="G75" t="str">
            <v>Senior</v>
          </cell>
          <cell r="H75" t="str">
            <v>TSN95</v>
          </cell>
          <cell r="I75">
            <v>76</v>
          </cell>
          <cell r="J75">
            <v>1</v>
          </cell>
          <cell r="K75">
            <v>1</v>
          </cell>
          <cell r="L75">
            <v>1</v>
          </cell>
          <cell r="M75">
            <v>3</v>
          </cell>
          <cell r="N75" t="str">
            <v>Senior</v>
          </cell>
          <cell r="O75" t="str">
            <v>Senior</v>
          </cell>
          <cell r="P75">
            <v>2.1412037037037038E-3</v>
          </cell>
          <cell r="Q75">
            <v>5.9027777777777778E-4</v>
          </cell>
          <cell r="R75" t="str">
            <v>Titouan</v>
          </cell>
        </row>
        <row r="76">
          <cell r="A76" t="str">
            <v>IA-19-840162</v>
          </cell>
          <cell r="B76" t="str">
            <v>ALEVADA</v>
          </cell>
          <cell r="C76" t="str">
            <v>Maëlys</v>
          </cell>
          <cell r="D76" t="str">
            <v>F</v>
          </cell>
          <cell r="E76">
            <v>38915</v>
          </cell>
          <cell r="F76">
            <v>14</v>
          </cell>
          <cell r="G76" t="str">
            <v>Cadet</v>
          </cell>
          <cell r="H76" t="str">
            <v>TSN95</v>
          </cell>
          <cell r="I76">
            <v>70</v>
          </cell>
          <cell r="J76">
            <v>1</v>
          </cell>
          <cell r="K76">
            <v>1</v>
          </cell>
          <cell r="L76" t="str">
            <v/>
          </cell>
          <cell r="M76">
            <v>2</v>
          </cell>
          <cell r="N76" t="str">
            <v>Cadet</v>
          </cell>
          <cell r="O76" t="str">
            <v>Cadet</v>
          </cell>
          <cell r="P76">
            <v>2.7199074074074074E-3</v>
          </cell>
          <cell r="Q76">
            <v>6.134259259259259E-4</v>
          </cell>
          <cell r="R76" t="str">
            <v>Maelys</v>
          </cell>
        </row>
        <row r="77">
          <cell r="A77" t="str">
            <v>IA-19-840186</v>
          </cell>
          <cell r="B77" t="str">
            <v>COLAROSSI</v>
          </cell>
          <cell r="C77" t="str">
            <v>Paola</v>
          </cell>
          <cell r="D77" t="str">
            <v>F</v>
          </cell>
          <cell r="E77">
            <v>38784</v>
          </cell>
          <cell r="F77">
            <v>14</v>
          </cell>
          <cell r="G77" t="str">
            <v>Cadet</v>
          </cell>
          <cell r="H77" t="str">
            <v>TSN95</v>
          </cell>
          <cell r="I77">
            <v>77</v>
          </cell>
          <cell r="J77">
            <v>1</v>
          </cell>
          <cell r="K77">
            <v>1</v>
          </cell>
          <cell r="L77" t="str">
            <v/>
          </cell>
          <cell r="M77">
            <v>2</v>
          </cell>
          <cell r="N77" t="str">
            <v>Cadet</v>
          </cell>
          <cell r="O77" t="str">
            <v>Cadet</v>
          </cell>
          <cell r="P77">
            <v>2.7199074074074074E-3</v>
          </cell>
          <cell r="Q77">
            <v>6.134259259259259E-4</v>
          </cell>
          <cell r="R77" t="str">
            <v>Paola</v>
          </cell>
        </row>
        <row r="78">
          <cell r="A78" t="str">
            <v>IA-19-852862</v>
          </cell>
          <cell r="B78" t="str">
            <v>COATANROCH</v>
          </cell>
          <cell r="C78" t="str">
            <v>Mathéo</v>
          </cell>
          <cell r="D78" t="str">
            <v>M</v>
          </cell>
          <cell r="E78">
            <v>37900</v>
          </cell>
          <cell r="F78">
            <v>17</v>
          </cell>
          <cell r="G78" t="str">
            <v>Junior</v>
          </cell>
          <cell r="H78" t="str">
            <v>TSN95</v>
          </cell>
          <cell r="I78">
            <v>75</v>
          </cell>
          <cell r="J78">
            <v>1</v>
          </cell>
          <cell r="K78">
            <v>1</v>
          </cell>
          <cell r="L78" t="str">
            <v/>
          </cell>
          <cell r="M78">
            <v>2</v>
          </cell>
          <cell r="N78" t="str">
            <v>Junior</v>
          </cell>
          <cell r="O78" t="str">
            <v>Junior</v>
          </cell>
          <cell r="P78">
            <v>2.2569444444444447E-3</v>
          </cell>
          <cell r="Q78">
            <v>5.2083333333333333E-4</v>
          </cell>
          <cell r="R78" t="str">
            <v>Matheo</v>
          </cell>
        </row>
        <row r="79">
          <cell r="A79" t="str">
            <v>IA-19-852972</v>
          </cell>
          <cell r="B79" t="str">
            <v>HENRY</v>
          </cell>
          <cell r="C79" t="str">
            <v>Cassandra</v>
          </cell>
          <cell r="D79" t="str">
            <v>F</v>
          </cell>
          <cell r="E79">
            <v>37924</v>
          </cell>
          <cell r="F79">
            <v>17</v>
          </cell>
          <cell r="G79" t="str">
            <v>Junior</v>
          </cell>
          <cell r="H79" t="str">
            <v>TSN95</v>
          </cell>
          <cell r="I79">
            <v>67</v>
          </cell>
          <cell r="J79">
            <v>1</v>
          </cell>
          <cell r="K79">
            <v>1</v>
          </cell>
          <cell r="L79" t="str">
            <v/>
          </cell>
          <cell r="M79">
            <v>2</v>
          </cell>
          <cell r="N79" t="str">
            <v>Junior</v>
          </cell>
          <cell r="O79" t="str">
            <v>Junior</v>
          </cell>
          <cell r="P79">
            <v>2.6041666666666665E-3</v>
          </cell>
          <cell r="Q79">
            <v>5.5555555555555556E-4</v>
          </cell>
          <cell r="R79" t="str">
            <v>Cassandra</v>
          </cell>
        </row>
        <row r="80">
          <cell r="F80" t="str">
            <v/>
          </cell>
          <cell r="G80" t="str">
            <v/>
          </cell>
          <cell r="H80" t="str">
            <v/>
          </cell>
          <cell r="I80">
            <v>74</v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HA-15-707079</v>
          </cell>
          <cell r="I5">
            <v>5.1631944444444436E-4</v>
          </cell>
          <cell r="J5">
            <v>0</v>
          </cell>
          <cell r="K5">
            <v>5.1631944444444436E-4</v>
          </cell>
          <cell r="L5">
            <v>28</v>
          </cell>
        </row>
        <row r="6">
          <cell r="B6" t="str">
            <v>CA-14-659998</v>
          </cell>
          <cell r="I6">
            <v>5.8449074074074078E-4</v>
          </cell>
          <cell r="J6">
            <v>0</v>
          </cell>
          <cell r="K6">
            <v>5.8449074074074078E-4</v>
          </cell>
          <cell r="L6">
            <v>41</v>
          </cell>
        </row>
        <row r="7">
          <cell r="B7" t="str">
            <v>CA-16-719651</v>
          </cell>
          <cell r="I7">
            <v>6.6319444444444444E-4</v>
          </cell>
          <cell r="J7">
            <v>0</v>
          </cell>
          <cell r="K7">
            <v>6.6319444444444444E-4</v>
          </cell>
          <cell r="L7">
            <v>53</v>
          </cell>
        </row>
        <row r="8">
          <cell r="B8" t="str">
            <v>IA-19-840186</v>
          </cell>
          <cell r="I8">
            <v>6.6828703703703711E-4</v>
          </cell>
          <cell r="J8">
            <v>0</v>
          </cell>
          <cell r="K8">
            <v>6.6828703703703711E-4</v>
          </cell>
          <cell r="L8">
            <v>55</v>
          </cell>
        </row>
        <row r="9">
          <cell r="B9" t="str">
            <v>HA-18-822206</v>
          </cell>
          <cell r="I9">
            <v>6.6874999999999997E-4</v>
          </cell>
          <cell r="J9">
            <v>0</v>
          </cell>
          <cell r="K9">
            <v>6.6874999999999997E-4</v>
          </cell>
          <cell r="L9">
            <v>56</v>
          </cell>
        </row>
        <row r="10">
          <cell r="B10" t="str">
            <v>CA-14-652317</v>
          </cell>
          <cell r="I10">
            <v>7.3773148148148146E-4</v>
          </cell>
          <cell r="J10" t="str">
            <v>14-DSQ11-L'ascension du parachute sans l'objet complet</v>
          </cell>
          <cell r="K10" t="str">
            <v>NC</v>
          </cell>
          <cell r="L10" t="str">
            <v/>
          </cell>
        </row>
        <row r="11">
          <cell r="B11" t="str">
            <v>IA-19-840162</v>
          </cell>
          <cell r="I11">
            <v>6.0902777777777778E-4</v>
          </cell>
          <cell r="J11" t="str">
            <v>15-DSQ12-Parachute non stabilisé en surface à l'arrivée</v>
          </cell>
          <cell r="K11" t="str">
            <v>NC</v>
          </cell>
          <cell r="L11" t="str">
            <v/>
          </cell>
        </row>
        <row r="12">
          <cell r="B12" t="str">
            <v>CA-14-652318</v>
          </cell>
          <cell r="I12">
            <v>4.7743055555555554E-4</v>
          </cell>
          <cell r="J12">
            <v>0</v>
          </cell>
          <cell r="K12">
            <v>4.7743055555555554E-4</v>
          </cell>
          <cell r="L12">
            <v>9</v>
          </cell>
        </row>
        <row r="13">
          <cell r="B13" t="str">
            <v>IA-15-698495</v>
          </cell>
          <cell r="I13">
            <v>5.0671296296296304E-4</v>
          </cell>
          <cell r="J13">
            <v>0</v>
          </cell>
          <cell r="K13">
            <v>5.0671296296296304E-4</v>
          </cell>
          <cell r="L13">
            <v>23</v>
          </cell>
        </row>
        <row r="14">
          <cell r="B14" t="str">
            <v>CA-17-768430</v>
          </cell>
          <cell r="I14">
            <v>5.1250000000000004E-4</v>
          </cell>
          <cell r="J14">
            <v>0</v>
          </cell>
          <cell r="K14">
            <v>5.1250000000000004E-4</v>
          </cell>
          <cell r="L14">
            <v>26</v>
          </cell>
        </row>
        <row r="15">
          <cell r="B15" t="str">
            <v>HA-15-678781</v>
          </cell>
          <cell r="I15">
            <v>5.2523148148148156E-4</v>
          </cell>
          <cell r="J15">
            <v>0</v>
          </cell>
          <cell r="K15">
            <v>5.2523148148148156E-4</v>
          </cell>
          <cell r="L15">
            <v>29</v>
          </cell>
        </row>
        <row r="16">
          <cell r="B16" t="str">
            <v>HA-17-759172</v>
          </cell>
          <cell r="I16">
            <v>6.1909722222222227E-4</v>
          </cell>
          <cell r="J16">
            <v>0</v>
          </cell>
          <cell r="K16">
            <v>6.1909722222222227E-4</v>
          </cell>
          <cell r="L16">
            <v>49</v>
          </cell>
        </row>
        <row r="17">
          <cell r="B17" t="str">
            <v>IA-17-755778</v>
          </cell>
          <cell r="I17">
            <v>6.0509259259259262E-4</v>
          </cell>
          <cell r="J17">
            <v>0</v>
          </cell>
          <cell r="K17">
            <v>6.0509259259259262E-4</v>
          </cell>
          <cell r="L17">
            <v>45</v>
          </cell>
        </row>
        <row r="18">
          <cell r="B18" t="str">
            <v>EA-14-659579</v>
          </cell>
          <cell r="I18">
            <v>6.2731481481481481E-4</v>
          </cell>
          <cell r="J18">
            <v>0</v>
          </cell>
          <cell r="K18">
            <v>6.2731481481481481E-4</v>
          </cell>
          <cell r="L18">
            <v>50</v>
          </cell>
        </row>
        <row r="19">
          <cell r="B19" t="str">
            <v>EA-19-845853</v>
          </cell>
          <cell r="I19">
            <v>8.8634259259259265E-4</v>
          </cell>
          <cell r="J19" t="str">
            <v>05-DSQ2-Une partie quelconque du corps ou de l'équipement fait surface pendant le temps de l'épreuve</v>
          </cell>
          <cell r="K19" t="str">
            <v>NC</v>
          </cell>
          <cell r="L19" t="str">
            <v/>
          </cell>
        </row>
        <row r="20">
          <cell r="B20" t="str">
            <v>HA-17-776843</v>
          </cell>
          <cell r="I20">
            <v>5.7106481481481483E-4</v>
          </cell>
          <cell r="J20" t="str">
            <v>05-DSQ2-Une partie quelconque du corps ou de l'équipement fait surface pendant le temps de l'épreuve</v>
          </cell>
          <cell r="K20" t="str">
            <v>NC</v>
          </cell>
          <cell r="L20" t="str">
            <v/>
          </cell>
        </row>
        <row r="21">
          <cell r="B21" t="str">
            <v>IA-19-852972</v>
          </cell>
          <cell r="I21">
            <v>6.9166666666666671E-4</v>
          </cell>
          <cell r="J21" t="str">
            <v>15-DSQ12-Parachute non stabilisé en surface à l'arrivée</v>
          </cell>
          <cell r="K21" t="str">
            <v>NC</v>
          </cell>
          <cell r="L21" t="str">
            <v/>
          </cell>
        </row>
        <row r="22">
          <cell r="B22" t="str">
            <v>HA-16-728769</v>
          </cell>
          <cell r="I22">
            <v>4.8761574074074077E-4</v>
          </cell>
          <cell r="J22">
            <v>0</v>
          </cell>
          <cell r="K22">
            <v>4.8761574074074077E-4</v>
          </cell>
          <cell r="L22">
            <v>14</v>
          </cell>
        </row>
        <row r="23">
          <cell r="B23" t="str">
            <v>HA-15-689070</v>
          </cell>
          <cell r="I23">
            <v>4.8993055555555563E-4</v>
          </cell>
          <cell r="J23">
            <v>0</v>
          </cell>
          <cell r="K23">
            <v>4.8993055555555563E-4</v>
          </cell>
          <cell r="L23">
            <v>15</v>
          </cell>
        </row>
        <row r="24">
          <cell r="B24" t="str">
            <v>CA-16-726902</v>
          </cell>
          <cell r="I24">
            <v>4.907407407407407E-4</v>
          </cell>
          <cell r="J24">
            <v>0</v>
          </cell>
          <cell r="K24">
            <v>4.907407407407407E-4</v>
          </cell>
          <cell r="L24">
            <v>18</v>
          </cell>
        </row>
        <row r="25">
          <cell r="B25" t="str">
            <v>EA-17-764780</v>
          </cell>
          <cell r="I25">
            <v>5.0208333333333344E-4</v>
          </cell>
          <cell r="J25">
            <v>0</v>
          </cell>
          <cell r="K25">
            <v>5.0208333333333344E-4</v>
          </cell>
          <cell r="L25">
            <v>22</v>
          </cell>
        </row>
        <row r="26">
          <cell r="B26" t="str">
            <v>EA-18-807593</v>
          </cell>
          <cell r="I26">
            <v>5.5312500000000001E-4</v>
          </cell>
          <cell r="J26">
            <v>0</v>
          </cell>
          <cell r="K26">
            <v>5.5312500000000001E-4</v>
          </cell>
          <cell r="L26">
            <v>37</v>
          </cell>
        </row>
        <row r="27">
          <cell r="B27" t="str">
            <v>IA-19-852862</v>
          </cell>
          <cell r="I27">
            <v>5.7615740740740739E-4</v>
          </cell>
          <cell r="J27">
            <v>0</v>
          </cell>
          <cell r="K27">
            <v>5.7615740740740739E-4</v>
          </cell>
          <cell r="L27">
            <v>39</v>
          </cell>
        </row>
        <row r="28">
          <cell r="B28" t="str">
            <v>HA-17-759170</v>
          </cell>
          <cell r="I28">
            <v>5.888888888888889E-4</v>
          </cell>
          <cell r="J28">
            <v>0</v>
          </cell>
          <cell r="K28">
            <v>5.888888888888889E-4</v>
          </cell>
          <cell r="L28">
            <v>42</v>
          </cell>
        </row>
        <row r="29">
          <cell r="B29" t="str">
            <v>HA-18-805133</v>
          </cell>
          <cell r="I29">
            <v>5.9189814814814814E-4</v>
          </cell>
          <cell r="K29">
            <v>5.9189814814814814E-4</v>
          </cell>
          <cell r="L29">
            <v>43</v>
          </cell>
        </row>
        <row r="30">
          <cell r="B30" t="str">
            <v>GA-08-387828</v>
          </cell>
          <cell r="I30">
            <v>5.1134259259259253E-4</v>
          </cell>
          <cell r="J30">
            <v>0</v>
          </cell>
          <cell r="K30">
            <v>5.1134259259259253E-4</v>
          </cell>
          <cell r="L30">
            <v>25</v>
          </cell>
        </row>
        <row r="31">
          <cell r="B31" t="str">
            <v>GA-15-686989</v>
          </cell>
          <cell r="I31">
            <v>6.087962962962963E-4</v>
          </cell>
          <cell r="J31">
            <v>0</v>
          </cell>
          <cell r="K31">
            <v>6.087962962962963E-4</v>
          </cell>
          <cell r="L31">
            <v>46</v>
          </cell>
        </row>
        <row r="32">
          <cell r="B32" t="str">
            <v>GA-12-561293</v>
          </cell>
          <cell r="I32">
            <v>4.2071759259259259E-4</v>
          </cell>
          <cell r="J32">
            <v>0</v>
          </cell>
          <cell r="K32">
            <v>4.2071759259259259E-4</v>
          </cell>
          <cell r="L32">
            <v>2</v>
          </cell>
        </row>
        <row r="33">
          <cell r="B33" t="str">
            <v>BA-03-076563</v>
          </cell>
          <cell r="I33">
            <v>4.4120370370370369E-4</v>
          </cell>
          <cell r="J33">
            <v>0</v>
          </cell>
          <cell r="K33">
            <v>4.4120370370370369E-4</v>
          </cell>
          <cell r="L33">
            <v>5</v>
          </cell>
        </row>
        <row r="34">
          <cell r="B34" t="str">
            <v>HA-17-760477</v>
          </cell>
          <cell r="I34">
            <v>4.7986111111111119E-4</v>
          </cell>
          <cell r="J34">
            <v>0</v>
          </cell>
          <cell r="K34">
            <v>4.7986111111111119E-4</v>
          </cell>
          <cell r="L34">
            <v>13</v>
          </cell>
        </row>
        <row r="35">
          <cell r="B35" t="str">
            <v>HA-19-833004</v>
          </cell>
          <cell r="I35">
            <v>5.8263888888888894E-4</v>
          </cell>
          <cell r="J35">
            <v>0</v>
          </cell>
          <cell r="K35">
            <v>5.8263888888888894E-4</v>
          </cell>
          <cell r="L35">
            <v>40</v>
          </cell>
        </row>
        <row r="36">
          <cell r="B36" t="str">
            <v>BA-13-598885</v>
          </cell>
          <cell r="I36">
            <v>6.174768518518518E-4</v>
          </cell>
          <cell r="J36">
            <v>0</v>
          </cell>
          <cell r="K36">
            <v>6.174768518518518E-4</v>
          </cell>
          <cell r="L36">
            <v>48</v>
          </cell>
        </row>
        <row r="37">
          <cell r="B37" t="str">
            <v>BA-16-739514</v>
          </cell>
          <cell r="I37">
            <v>5.7870370370370378E-4</v>
          </cell>
          <cell r="J37" t="str">
            <v>05-DSQ2-Une partie quelconque du corps ou de l'équipement fait surface pendant le temps de l'épreuve</v>
          </cell>
          <cell r="K37" t="str">
            <v>NC</v>
          </cell>
          <cell r="L37" t="str">
            <v/>
          </cell>
        </row>
        <row r="38">
          <cell r="B38" t="str">
            <v>BA-05-217401</v>
          </cell>
          <cell r="I38">
            <v>5.5902777777777776E-4</v>
          </cell>
          <cell r="J38" t="str">
            <v>03-FD-Faux départ</v>
          </cell>
          <cell r="K38" t="str">
            <v>NC</v>
          </cell>
          <cell r="L38" t="str">
            <v/>
          </cell>
        </row>
        <row r="39">
          <cell r="B39" t="str">
            <v>HA-15-684739</v>
          </cell>
          <cell r="I39">
            <v>5.496527777777777E-4</v>
          </cell>
          <cell r="J39" t="str">
            <v>15-DSQ12-Parachute non stabilisé en surface à l'arrivée</v>
          </cell>
          <cell r="K39" t="str">
            <v>NC</v>
          </cell>
          <cell r="L39" t="str">
            <v/>
          </cell>
        </row>
        <row r="40">
          <cell r="B40" t="str">
            <v>HA-09-423203</v>
          </cell>
          <cell r="I40">
            <v>4.7812500000000003E-4</v>
          </cell>
          <cell r="J40">
            <v>0</v>
          </cell>
          <cell r="K40">
            <v>4.7812500000000003E-4</v>
          </cell>
          <cell r="L40">
            <v>11</v>
          </cell>
        </row>
        <row r="41">
          <cell r="B41" t="str">
            <v>EA-03-075120</v>
          </cell>
          <cell r="I41">
            <v>6.4236111111111113E-4</v>
          </cell>
          <cell r="J41">
            <v>0</v>
          </cell>
          <cell r="K41">
            <v>6.4236111111111113E-4</v>
          </cell>
          <cell r="L41">
            <v>51</v>
          </cell>
        </row>
        <row r="42">
          <cell r="B42" t="str">
            <v>HA-20-923317</v>
          </cell>
          <cell r="I42">
            <v>7.4062499999999996E-4</v>
          </cell>
          <cell r="J42" t="str">
            <v>06-DSQ3-Evoluer en dehors de son couloir</v>
          </cell>
          <cell r="K42" t="str">
            <v>NC</v>
          </cell>
          <cell r="L42" t="str">
            <v/>
          </cell>
        </row>
        <row r="43">
          <cell r="B43" t="str">
            <v>HB-03-074450</v>
          </cell>
          <cell r="I43">
            <v>4.2175925925925926E-4</v>
          </cell>
          <cell r="J43">
            <v>0</v>
          </cell>
          <cell r="K43">
            <v>4.2175925925925926E-4</v>
          </cell>
          <cell r="L43">
            <v>3</v>
          </cell>
        </row>
        <row r="44">
          <cell r="B44" t="str">
            <v>EA-03-076870</v>
          </cell>
          <cell r="I44">
            <v>4.317129629629629E-4</v>
          </cell>
          <cell r="J44">
            <v>0</v>
          </cell>
          <cell r="K44">
            <v>4.317129629629629E-4</v>
          </cell>
          <cell r="L44">
            <v>4</v>
          </cell>
        </row>
        <row r="45">
          <cell r="B45" t="str">
            <v>BA-03-075363</v>
          </cell>
          <cell r="I45">
            <v>4.9062500000000007E-4</v>
          </cell>
          <cell r="J45">
            <v>0</v>
          </cell>
          <cell r="K45">
            <v>4.9062500000000007E-4</v>
          </cell>
          <cell r="L45">
            <v>17</v>
          </cell>
        </row>
        <row r="46">
          <cell r="B46" t="str">
            <v>HA-05-216066</v>
          </cell>
          <cell r="I46">
            <v>5.3634259259259271E-4</v>
          </cell>
          <cell r="J46">
            <v>0</v>
          </cell>
          <cell r="K46">
            <v>5.3634259259259271E-4</v>
          </cell>
          <cell r="L46">
            <v>30</v>
          </cell>
        </row>
        <row r="47">
          <cell r="B47" t="str">
            <v>BA-03-074913</v>
          </cell>
          <cell r="I47">
            <v>5.4074074074074072E-4</v>
          </cell>
          <cell r="J47">
            <v>0</v>
          </cell>
          <cell r="K47">
            <v>5.4074074074074072E-4</v>
          </cell>
          <cell r="L47">
            <v>33</v>
          </cell>
        </row>
        <row r="48">
          <cell r="B48" t="str">
            <v>HA-13-609913</v>
          </cell>
          <cell r="I48">
            <v>5.4502314814814821E-4</v>
          </cell>
          <cell r="J48">
            <v>0</v>
          </cell>
          <cell r="K48">
            <v>5.4502314814814821E-4</v>
          </cell>
          <cell r="L48">
            <v>35</v>
          </cell>
        </row>
        <row r="49">
          <cell r="B49" t="str">
            <v>GA-13-620532</v>
          </cell>
          <cell r="I49">
            <v>5.5023148148148151E-4</v>
          </cell>
          <cell r="J49">
            <v>0</v>
          </cell>
          <cell r="K49">
            <v>5.5023148148148151E-4</v>
          </cell>
          <cell r="L49">
            <v>36</v>
          </cell>
        </row>
        <row r="50">
          <cell r="B50" t="str">
            <v>BA-18-798061</v>
          </cell>
          <cell r="I50">
            <v>5.9560185185185183E-4</v>
          </cell>
          <cell r="J50">
            <v>0</v>
          </cell>
          <cell r="K50">
            <v>5.9560185185185183E-4</v>
          </cell>
          <cell r="L50">
            <v>44</v>
          </cell>
        </row>
        <row r="51">
          <cell r="B51" t="str">
            <v>BA-03-075365</v>
          </cell>
          <cell r="I51">
            <v>5.5115740740740743E-4</v>
          </cell>
          <cell r="J51" t="str">
            <v>05-DSQ2-Une partie quelconque du corps ou de l'équipement fait surface pendant le temps de l'épreuve</v>
          </cell>
          <cell r="K51" t="str">
            <v>NC</v>
          </cell>
          <cell r="L51" t="str">
            <v/>
          </cell>
        </row>
        <row r="52">
          <cell r="B52" t="str">
            <v>BA-03-076569</v>
          </cell>
          <cell r="I52">
            <v>6.5879629629629632E-4</v>
          </cell>
          <cell r="J52">
            <v>0</v>
          </cell>
          <cell r="K52">
            <v>6.5879629629629632E-4</v>
          </cell>
          <cell r="L52">
            <v>52</v>
          </cell>
        </row>
        <row r="53">
          <cell r="B53" t="str">
            <v>HA-07-354284</v>
          </cell>
          <cell r="I53">
            <v>8.5231481481481486E-4</v>
          </cell>
          <cell r="J53" t="str">
            <v>05-DSQ2-Une partie quelconque du corps ou de l'équipement fait surface pendant le temps de l'épreuve</v>
          </cell>
          <cell r="K53" t="str">
            <v>NC</v>
          </cell>
          <cell r="L53" t="str">
            <v/>
          </cell>
        </row>
        <row r="54">
          <cell r="B54" t="str">
            <v>GA-19-851586</v>
          </cell>
          <cell r="I54">
            <v>7.069444444444445E-4</v>
          </cell>
          <cell r="J54" t="str">
            <v>15-DSQ12-Parachute non stabilisé en surface à l'arrivée</v>
          </cell>
          <cell r="K54" t="str">
            <v>NC</v>
          </cell>
          <cell r="L54" t="str">
            <v/>
          </cell>
        </row>
        <row r="55">
          <cell r="B55" t="str">
            <v>HA-03-074926</v>
          </cell>
          <cell r="I55">
            <v>4.5300925925925928E-4</v>
          </cell>
          <cell r="J55">
            <v>0</v>
          </cell>
          <cell r="K55">
            <v>4.5300925925925928E-4</v>
          </cell>
          <cell r="L55">
            <v>7</v>
          </cell>
        </row>
        <row r="56">
          <cell r="B56" t="str">
            <v>EA-05-216285</v>
          </cell>
          <cell r="I56">
            <v>4.9027777777777774E-4</v>
          </cell>
          <cell r="J56">
            <v>0</v>
          </cell>
          <cell r="K56">
            <v>4.9027777777777774E-4</v>
          </cell>
          <cell r="L56">
            <v>16</v>
          </cell>
        </row>
        <row r="57">
          <cell r="B57" t="str">
            <v>HA-03-074066</v>
          </cell>
          <cell r="I57">
            <v>4.9953703703703694E-4</v>
          </cell>
          <cell r="J57">
            <v>0</v>
          </cell>
          <cell r="K57">
            <v>4.9953703703703694E-4</v>
          </cell>
          <cell r="L57">
            <v>19</v>
          </cell>
        </row>
        <row r="58">
          <cell r="B58" t="str">
            <v>GA-13-604321</v>
          </cell>
          <cell r="I58">
            <v>5.3749999999999989E-4</v>
          </cell>
          <cell r="J58">
            <v>0</v>
          </cell>
          <cell r="K58">
            <v>5.3749999999999989E-4</v>
          </cell>
          <cell r="L58">
            <v>31</v>
          </cell>
        </row>
        <row r="59">
          <cell r="B59" t="str">
            <v>BA-03-076557</v>
          </cell>
          <cell r="I59">
            <v>6.1041666666666666E-4</v>
          </cell>
          <cell r="J59">
            <v>0</v>
          </cell>
          <cell r="K59">
            <v>6.1041666666666666E-4</v>
          </cell>
          <cell r="L59">
            <v>47</v>
          </cell>
        </row>
        <row r="60">
          <cell r="B60" t="str">
            <v>EA-18-794075</v>
          </cell>
          <cell r="I60">
            <v>6.6701388888888886E-4</v>
          </cell>
          <cell r="J60">
            <v>0</v>
          </cell>
          <cell r="K60">
            <v>6.6701388888888886E-4</v>
          </cell>
          <cell r="L60">
            <v>54</v>
          </cell>
        </row>
        <row r="61">
          <cell r="B61" t="str">
            <v>BA-03-073887</v>
          </cell>
          <cell r="I61">
            <v>7.6481481481481485E-4</v>
          </cell>
          <cell r="J61" t="str">
            <v>15-DSQ12-Parachute non stabilisé en surface à l'arrivée</v>
          </cell>
          <cell r="K61" t="str">
            <v>NC</v>
          </cell>
          <cell r="L61" t="str">
            <v/>
          </cell>
        </row>
        <row r="62">
          <cell r="B62" t="str">
            <v>HA-17-760475</v>
          </cell>
          <cell r="I62">
            <v>6.957175925925925E-4</v>
          </cell>
          <cell r="J62">
            <v>0</v>
          </cell>
          <cell r="K62">
            <v>6.957175925925925E-4</v>
          </cell>
          <cell r="L62">
            <v>57</v>
          </cell>
        </row>
        <row r="63">
          <cell r="B63" t="str">
            <v>CA-17-771771</v>
          </cell>
          <cell r="I63">
            <v>5.4027777777777776E-4</v>
          </cell>
          <cell r="J63">
            <v>0</v>
          </cell>
          <cell r="K63">
            <v>5.4027777777777776E-4</v>
          </cell>
          <cell r="L63">
            <v>32</v>
          </cell>
        </row>
        <row r="64">
          <cell r="B64" t="str">
            <v>HA-17-768390</v>
          </cell>
          <cell r="I64">
            <v>7.5127314814814816E-4</v>
          </cell>
          <cell r="J64">
            <v>0</v>
          </cell>
          <cell r="K64">
            <v>7.5127314814814816E-4</v>
          </cell>
          <cell r="L64">
            <v>58</v>
          </cell>
        </row>
        <row r="65">
          <cell r="B65" t="str">
            <v>IA-16-718047</v>
          </cell>
          <cell r="I65">
            <v>7.8807870370370371E-4</v>
          </cell>
          <cell r="J65">
            <v>0</v>
          </cell>
          <cell r="K65">
            <v>7.8807870370370371E-4</v>
          </cell>
          <cell r="L65">
            <v>59</v>
          </cell>
        </row>
        <row r="66">
          <cell r="B66" t="str">
            <v>IA-16-718460</v>
          </cell>
          <cell r="I66">
            <v>0</v>
          </cell>
          <cell r="J66" t="str">
            <v>05-DSQ2-Une partie quelconque du corps ou de l'équipement fait surface pendant le temps de l'épreuve</v>
          </cell>
          <cell r="K66" t="str">
            <v>NC</v>
          </cell>
          <cell r="L66" t="str">
            <v/>
          </cell>
        </row>
        <row r="67">
          <cell r="B67" t="str">
            <v>HA-07-329966</v>
          </cell>
          <cell r="I67">
            <v>4.7893518518518527E-4</v>
          </cell>
          <cell r="J67">
            <v>0</v>
          </cell>
          <cell r="K67">
            <v>4.7893518518518527E-4</v>
          </cell>
          <cell r="L67">
            <v>12</v>
          </cell>
        </row>
        <row r="68">
          <cell r="B68" t="str">
            <v>GA-03-059359</v>
          </cell>
          <cell r="I68">
            <v>5.0092592592592593E-4</v>
          </cell>
          <cell r="J68">
            <v>0</v>
          </cell>
          <cell r="K68">
            <v>5.0092592592592593E-4</v>
          </cell>
          <cell r="L68">
            <v>20</v>
          </cell>
        </row>
        <row r="69">
          <cell r="B69" t="str">
            <v>EA-06-284175</v>
          </cell>
          <cell r="I69">
            <v>5.0185185185185185E-4</v>
          </cell>
          <cell r="J69">
            <v>0</v>
          </cell>
          <cell r="K69">
            <v>5.0185185185185185E-4</v>
          </cell>
          <cell r="L69">
            <v>21</v>
          </cell>
        </row>
        <row r="70">
          <cell r="B70" t="str">
            <v>IA-13-602353</v>
          </cell>
          <cell r="I70">
            <v>5.4097222222222231E-4</v>
          </cell>
          <cell r="J70">
            <v>0</v>
          </cell>
          <cell r="K70">
            <v>5.4097222222222231E-4</v>
          </cell>
          <cell r="L70">
            <v>34</v>
          </cell>
        </row>
        <row r="71">
          <cell r="B71" t="str">
            <v>HA-16-731503</v>
          </cell>
          <cell r="I71">
            <v>4.0752314814814812E-4</v>
          </cell>
          <cell r="J71">
            <v>0</v>
          </cell>
          <cell r="K71">
            <v>4.0752314814814812E-4</v>
          </cell>
          <cell r="L71">
            <v>1</v>
          </cell>
        </row>
        <row r="72">
          <cell r="B72" t="str">
            <v>EA-14-663786</v>
          </cell>
          <cell r="I72">
            <v>4.4212962962962961E-4</v>
          </cell>
          <cell r="J72">
            <v>0</v>
          </cell>
          <cell r="K72">
            <v>4.4212962962962961E-4</v>
          </cell>
          <cell r="L72">
            <v>6</v>
          </cell>
        </row>
        <row r="73">
          <cell r="B73" t="str">
            <v>IA-15-680911</v>
          </cell>
          <cell r="I73">
            <v>4.5740740740740746E-4</v>
          </cell>
          <cell r="J73">
            <v>0</v>
          </cell>
          <cell r="K73">
            <v>4.5740740740740746E-4</v>
          </cell>
          <cell r="L73">
            <v>8</v>
          </cell>
        </row>
        <row r="74">
          <cell r="B74" t="str">
            <v>IA-12-560843</v>
          </cell>
          <cell r="I74">
            <v>4.7766203703703707E-4</v>
          </cell>
          <cell r="J74">
            <v>0</v>
          </cell>
          <cell r="K74">
            <v>4.7766203703703707E-4</v>
          </cell>
          <cell r="L74">
            <v>10</v>
          </cell>
        </row>
        <row r="75">
          <cell r="B75" t="str">
            <v>IA-18-837841</v>
          </cell>
          <cell r="I75">
            <v>5.07175925925926E-4</v>
          </cell>
          <cell r="J75">
            <v>0</v>
          </cell>
          <cell r="K75">
            <v>5.07175925925926E-4</v>
          </cell>
          <cell r="L75">
            <v>24</v>
          </cell>
        </row>
        <row r="76">
          <cell r="B76" t="str">
            <v>BA-03-076566</v>
          </cell>
          <cell r="I76">
            <v>5.1458333333333336E-4</v>
          </cell>
          <cell r="J76">
            <v>0</v>
          </cell>
          <cell r="K76">
            <v>5.1458333333333336E-4</v>
          </cell>
          <cell r="L76">
            <v>27</v>
          </cell>
        </row>
        <row r="77">
          <cell r="B77" t="str">
            <v>EA-10-478660</v>
          </cell>
          <cell r="I77">
            <v>5.568287037037037E-4</v>
          </cell>
          <cell r="J77">
            <v>0</v>
          </cell>
          <cell r="K77">
            <v>5.568287037037037E-4</v>
          </cell>
          <cell r="L77">
            <v>38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19"/>
  <sheetViews>
    <sheetView showZeros="0" tabSelected="1" workbookViewId="0">
      <pane xSplit="3" ySplit="4" topLeftCell="D79" activePane="bottomRight" state="frozen"/>
      <selection pane="topRight" activeCell="E1" sqref="E1"/>
      <selection pane="bottomLeft" activeCell="A3" sqref="A3"/>
      <selection pane="bottomRight" activeCell="A115" sqref="A115:C115"/>
    </sheetView>
  </sheetViews>
  <sheetFormatPr baseColWidth="10" defaultRowHeight="15"/>
  <cols>
    <col min="1" max="1" width="12.140625" customWidth="1"/>
    <col min="2" max="2" width="13.28515625" customWidth="1"/>
    <col min="3" max="3" width="28.140625" customWidth="1"/>
    <col min="4" max="4" width="13.28515625" customWidth="1"/>
    <col min="5" max="5" width="10.42578125" customWidth="1"/>
    <col min="6" max="6" width="67.7109375" bestFit="1" customWidth="1"/>
  </cols>
  <sheetData>
    <row r="1" spans="1:8" ht="21">
      <c r="A1" s="1" t="str">
        <f>[1]Infos!D1&amp;"  "&amp;[1]Infos!E1</f>
        <v>HERBLAY  17/11/2019</v>
      </c>
      <c r="B1" s="2"/>
      <c r="C1" s="2"/>
    </row>
    <row r="2" spans="1:8" s="4" customFormat="1" ht="21">
      <c r="A2" s="3"/>
    </row>
    <row r="3" spans="1:8" ht="21">
      <c r="A3" s="5" t="str">
        <f>[1]Infos!C7</f>
        <v>50m Emersion</v>
      </c>
    </row>
    <row r="4" spans="1:8" ht="28.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  <c r="G4" s="8" t="s">
        <v>6</v>
      </c>
      <c r="H4" s="9" t="s">
        <v>7</v>
      </c>
    </row>
    <row r="5" spans="1:8" ht="18.75" hidden="1">
      <c r="A5" s="10" t="s">
        <v>8</v>
      </c>
      <c r="B5" s="11"/>
      <c r="C5" s="11"/>
      <c r="D5" s="11"/>
      <c r="E5" s="11"/>
      <c r="F5" s="11"/>
    </row>
    <row r="6" spans="1:8" hidden="1">
      <c r="A6" s="12" t="s">
        <v>9</v>
      </c>
      <c r="B6" s="11"/>
      <c r="C6" s="11"/>
      <c r="D6" s="11"/>
      <c r="E6" s="13"/>
      <c r="F6" s="11"/>
      <c r="G6" s="14"/>
    </row>
    <row r="7" spans="1:8" hidden="1">
      <c r="A7" s="15">
        <v>1</v>
      </c>
      <c r="B7" s="16" t="s">
        <v>10</v>
      </c>
      <c r="C7" s="17" t="str">
        <f>IFERROR(VLOOKUP($B7,Competiteurs,3,FALSE)&amp;" "&amp;VLOOKUP($B7,Competiteurs,2,FALSE),"")</f>
        <v>Mathilde CABE</v>
      </c>
      <c r="D7" s="18" t="str">
        <f>IFERROR(VLOOKUP(LEFT(B7,1),Clubs,2,FALSE),0)</f>
        <v>SPLASH</v>
      </c>
      <c r="E7" s="19">
        <f>IFERROR(INDEX('[1]General Parachute'!$I$5:$I$77,MATCH($B7,'[1]General Parachute'!$B$5:$B$77,0)),"")</f>
        <v>6.957175925925925E-4</v>
      </c>
      <c r="F7" s="20">
        <f>IFERROR(INDEX('[1]General Parachute'!$J$5:$J$77,MATCH($B7,'[1]General Parachute'!$B$5:$B$77,0)),"")</f>
        <v>0</v>
      </c>
      <c r="G7" s="19">
        <f>IFERROR(INDEX('[1]General Parachute'!$K$5:$K$77,MATCH($B7,'[1]General Parachute'!$B$5:$B$77,0)),"")</f>
        <v>6.957175925925925E-4</v>
      </c>
      <c r="H7" s="21">
        <f>IFERROR(INDEX('[1]General Parachute'!$L$5:$L$77,MATCH($B7,'[1]General Parachute'!$B$5:$B$77,0)),"")</f>
        <v>57</v>
      </c>
    </row>
    <row r="8" spans="1:8" hidden="1">
      <c r="A8" s="22"/>
      <c r="B8" s="23"/>
      <c r="C8" s="23"/>
      <c r="D8" s="23"/>
      <c r="E8" s="23"/>
      <c r="F8" s="24"/>
      <c r="G8" s="23"/>
      <c r="H8" s="23"/>
    </row>
    <row r="9" spans="1:8" hidden="1">
      <c r="A9" s="25" t="s">
        <v>11</v>
      </c>
      <c r="B9" s="11"/>
      <c r="C9" s="11"/>
      <c r="D9" s="11"/>
      <c r="E9" s="13"/>
      <c r="F9" s="26"/>
      <c r="G9" s="14"/>
    </row>
    <row r="10" spans="1:8" hidden="1">
      <c r="A10" s="15">
        <v>1</v>
      </c>
      <c r="B10" s="16" t="s">
        <v>12</v>
      </c>
      <c r="C10" s="17" t="str">
        <f>IFERROR(VLOOKUP($B10,Competiteurs,3,FALSE)&amp;" "&amp;VLOOKUP($B10,Competiteurs,2,FALSE),"")</f>
        <v>Noe LIM</v>
      </c>
      <c r="D10" s="18" t="str">
        <f>IFERROR(VLOOKUP(LEFT(B10,1),Clubs,2,FALSE),0)</f>
        <v>CSVB</v>
      </c>
      <c r="E10" s="19">
        <f>IFERROR(INDEX('[1]General Parachute'!$I$5:$I$77,MATCH($B10,'[1]General Parachute'!$B$5:$B$77,0)),"")</f>
        <v>5.4027777777777776E-4</v>
      </c>
      <c r="F10" s="20">
        <f>IFERROR(INDEX('[1]General Parachute'!$J$5:$J$77,MATCH($B10,'[1]General Parachute'!$B$5:$B$77,0)),"")</f>
        <v>0</v>
      </c>
      <c r="G10" s="19">
        <f>IFERROR(INDEX('[1]General Parachute'!$K$5:$K$77,MATCH($B10,'[1]General Parachute'!$B$5:$B$77,0)),"")</f>
        <v>5.4027777777777776E-4</v>
      </c>
      <c r="H10" s="21">
        <f>IFERROR(INDEX('[1]General Parachute'!$L$5:$L$77,MATCH($B10,'[1]General Parachute'!$B$5:$B$77,0)),"")</f>
        <v>32</v>
      </c>
    </row>
    <row r="11" spans="1:8" hidden="1">
      <c r="A11" s="15">
        <v>2</v>
      </c>
      <c r="B11" s="16" t="s">
        <v>13</v>
      </c>
      <c r="C11" s="17" t="str">
        <f>IFERROR(VLOOKUP($B11,Competiteurs,3,FALSE)&amp;" "&amp;VLOOKUP($B11,Competiteurs,2,FALSE),"")</f>
        <v>Nathan ZILBER</v>
      </c>
      <c r="D11" s="18" t="str">
        <f>IFERROR(VLOOKUP(LEFT(B11,1),Clubs,2,FALSE),0)</f>
        <v>SPLASH</v>
      </c>
      <c r="E11" s="19">
        <f>IFERROR(INDEX('[1]General Parachute'!$I$5:$I$77,MATCH($B11,'[1]General Parachute'!$B$5:$B$77,0)),"")</f>
        <v>7.5127314814814816E-4</v>
      </c>
      <c r="F11" s="20">
        <f>IFERROR(INDEX('[1]General Parachute'!$J$5:$J$77,MATCH($B11,'[1]General Parachute'!$B$5:$B$77,0)),"")</f>
        <v>0</v>
      </c>
      <c r="G11" s="19">
        <f>IFERROR(INDEX('[1]General Parachute'!$K$5:$K$77,MATCH($B11,'[1]General Parachute'!$B$5:$B$77,0)),"")</f>
        <v>7.5127314814814816E-4</v>
      </c>
      <c r="H11" s="21">
        <f>IFERROR(INDEX('[1]General Parachute'!$L$5:$L$77,MATCH($B11,'[1]General Parachute'!$B$5:$B$77,0)),"")</f>
        <v>58</v>
      </c>
    </row>
    <row r="12" spans="1:8" hidden="1">
      <c r="A12" s="15">
        <v>3</v>
      </c>
      <c r="B12" s="16" t="s">
        <v>14</v>
      </c>
      <c r="C12" s="17" t="str">
        <f>IFERROR(VLOOKUP($B12,Competiteurs,3,FALSE)&amp;" "&amp;VLOOKUP($B12,Competiteurs,2,FALSE),"")</f>
        <v>Alex THIBAULT</v>
      </c>
      <c r="D12" s="18" t="str">
        <f>IFERROR(VLOOKUP(LEFT(B12,1),Clubs,2,FALSE),0)</f>
        <v>TSN95</v>
      </c>
      <c r="E12" s="19">
        <f>IFERROR(INDEX('[1]General Parachute'!$I$5:$I$77,MATCH($B12,'[1]General Parachute'!$B$5:$B$77,0)),"")</f>
        <v>7.8807870370370371E-4</v>
      </c>
      <c r="F12" s="20">
        <f>IFERROR(INDEX('[1]General Parachute'!$J$5:$J$77,MATCH($B12,'[1]General Parachute'!$B$5:$B$77,0)),"")</f>
        <v>0</v>
      </c>
      <c r="G12" s="19">
        <f>IFERROR(INDEX('[1]General Parachute'!$K$5:$K$77,MATCH($B12,'[1]General Parachute'!$B$5:$B$77,0)),"")</f>
        <v>7.8807870370370371E-4</v>
      </c>
      <c r="H12" s="21">
        <f>IFERROR(INDEX('[1]General Parachute'!$L$5:$L$77,MATCH($B12,'[1]General Parachute'!$B$5:$B$77,0)),"")</f>
        <v>59</v>
      </c>
    </row>
    <row r="13" spans="1:8" hidden="1">
      <c r="A13" s="22" t="s">
        <v>15</v>
      </c>
      <c r="B13" s="16" t="s">
        <v>16</v>
      </c>
      <c r="C13" s="17" t="str">
        <f>IFERROR(VLOOKUP($B13,Competiteurs,3,FALSE)&amp;" "&amp;VLOOKUP($B13,Competiteurs,2,FALSE),"")</f>
        <v>Dimitry BOUVIER</v>
      </c>
      <c r="D13" s="18" t="str">
        <f t="shared" ref="D13" si="0">IFERROR(VLOOKUP(LEFT(B13,1),Clubs,2,FALSE),0)</f>
        <v>TSN95</v>
      </c>
      <c r="E13" s="19">
        <f>IFERROR(INDEX('[1]General Parachute'!$I$5:$I$77,MATCH($B13,'[1]General Parachute'!$B$5:$B$77,0)),"")</f>
        <v>0</v>
      </c>
      <c r="F13" s="20" t="str">
        <f>IFERROR(INDEX('[1]General Parachute'!$J$5:$J$77,MATCH($B13,'[1]General Parachute'!$B$5:$B$77,0)),"")</f>
        <v>05-DSQ2-Une partie quelconque du corps ou de l'équipement fait surface pendant le temps de l'épreuve</v>
      </c>
      <c r="G13" s="19" t="str">
        <f>IFERROR(INDEX('[1]General Parachute'!$K$5:$K$77,MATCH($B13,'[1]General Parachute'!$B$5:$B$77,0)),"")</f>
        <v>NC</v>
      </c>
      <c r="H13" s="21" t="s">
        <v>15</v>
      </c>
    </row>
    <row r="14" spans="1:8" hidden="1">
      <c r="A14" s="22"/>
      <c r="B14" s="23"/>
      <c r="C14" s="23"/>
      <c r="D14" s="23"/>
      <c r="E14" s="23"/>
      <c r="F14" s="24"/>
      <c r="G14" s="23"/>
      <c r="H14" s="23"/>
    </row>
    <row r="15" spans="1:8" hidden="1">
      <c r="A15" s="11"/>
      <c r="B15" s="11"/>
      <c r="C15" s="11"/>
      <c r="D15" s="11"/>
      <c r="E15" s="13"/>
      <c r="F15" s="26"/>
      <c r="G15" s="14"/>
    </row>
    <row r="16" spans="1:8" ht="18.75" hidden="1">
      <c r="A16" s="10" t="s">
        <v>17</v>
      </c>
      <c r="B16" s="11"/>
      <c r="C16" s="11"/>
      <c r="D16" s="11"/>
      <c r="E16" s="13"/>
      <c r="F16" s="26"/>
      <c r="G16" s="14"/>
    </row>
    <row r="17" spans="1:8" hidden="1">
      <c r="A17" s="12" t="s">
        <v>9</v>
      </c>
      <c r="B17" s="11"/>
      <c r="C17" s="11"/>
      <c r="D17" s="11"/>
      <c r="E17" s="13"/>
      <c r="F17" s="26"/>
      <c r="G17" s="14"/>
    </row>
    <row r="18" spans="1:8" hidden="1">
      <c r="A18" s="15">
        <v>1</v>
      </c>
      <c r="B18" s="27" t="s">
        <v>18</v>
      </c>
      <c r="C18" s="17" t="str">
        <f t="shared" ref="C18:C24" si="1">IFERROR(VLOOKUP($B18,Competiteurs,3,FALSE)&amp;" "&amp;VLOOKUP($B18,Competiteurs,2,FALSE),"")</f>
        <v>Marie- Line FAUTRAT</v>
      </c>
      <c r="D18" s="18" t="str">
        <f t="shared" ref="D18:D24" si="2">IFERROR(VLOOKUP(LEFT(B18,1),Clubs,2,FALSE),0)</f>
        <v>SPLASH</v>
      </c>
      <c r="E18" s="19">
        <f>IFERROR(INDEX('[1]General Parachute'!$I$5:$I$77,MATCH($B18,'[1]General Parachute'!$B$5:$B$77,0)),"")</f>
        <v>5.1631944444444436E-4</v>
      </c>
      <c r="F18" s="20">
        <f>IFERROR(INDEX('[1]General Parachute'!$J$5:$J$77,MATCH($B18,'[1]General Parachute'!$B$5:$B$77,0)),"")</f>
        <v>0</v>
      </c>
      <c r="G18" s="19">
        <f>IFERROR(INDEX('[1]General Parachute'!$K$5:$K$77,MATCH($B18,'[1]General Parachute'!$B$5:$B$77,0)),"")</f>
        <v>5.1631944444444436E-4</v>
      </c>
      <c r="H18" s="21">
        <f>IFERROR(INDEX('[1]General Parachute'!$L$5:$L$77,MATCH($B18,'[1]General Parachute'!$B$5:$B$77,0)),"")</f>
        <v>28</v>
      </c>
    </row>
    <row r="19" spans="1:8" hidden="1">
      <c r="A19" s="15">
        <v>2</v>
      </c>
      <c r="B19" s="27" t="s">
        <v>19</v>
      </c>
      <c r="C19" s="17" t="str">
        <f t="shared" si="1"/>
        <v>Leane ARDOUIN</v>
      </c>
      <c r="D19" s="18" t="str">
        <f t="shared" si="2"/>
        <v>CSVB</v>
      </c>
      <c r="E19" s="19">
        <f>IFERROR(INDEX('[1]General Parachute'!$I$5:$I$77,MATCH($B19,'[1]General Parachute'!$B$5:$B$77,0)),"")</f>
        <v>5.8449074074074078E-4</v>
      </c>
      <c r="F19" s="20">
        <f>IFERROR(INDEX('[1]General Parachute'!$J$5:$J$77,MATCH($B19,'[1]General Parachute'!$B$5:$B$77,0)),"")</f>
        <v>0</v>
      </c>
      <c r="G19" s="19">
        <f>IFERROR(INDEX('[1]General Parachute'!$K$5:$K$77,MATCH($B19,'[1]General Parachute'!$B$5:$B$77,0)),"")</f>
        <v>5.8449074074074078E-4</v>
      </c>
      <c r="H19" s="21">
        <f>IFERROR(INDEX('[1]General Parachute'!$L$5:$L$77,MATCH($B19,'[1]General Parachute'!$B$5:$B$77,0)),"")</f>
        <v>41</v>
      </c>
    </row>
    <row r="20" spans="1:8" hidden="1">
      <c r="A20" s="15">
        <v>3</v>
      </c>
      <c r="B20" s="27" t="s">
        <v>20</v>
      </c>
      <c r="C20" s="17" t="str">
        <f t="shared" si="1"/>
        <v>Lauryne LE</v>
      </c>
      <c r="D20" s="18" t="str">
        <f t="shared" si="2"/>
        <v>CSVB</v>
      </c>
      <c r="E20" s="19">
        <f>IFERROR(INDEX('[1]General Parachute'!$I$5:$I$77,MATCH($B20,'[1]General Parachute'!$B$5:$B$77,0)),"")</f>
        <v>6.6319444444444444E-4</v>
      </c>
      <c r="F20" s="20">
        <f>IFERROR(INDEX('[1]General Parachute'!$J$5:$J$77,MATCH($B20,'[1]General Parachute'!$B$5:$B$77,0)),"")</f>
        <v>0</v>
      </c>
      <c r="G20" s="19">
        <f>IFERROR(INDEX('[1]General Parachute'!$K$5:$K$77,MATCH($B20,'[1]General Parachute'!$B$5:$B$77,0)),"")</f>
        <v>6.6319444444444444E-4</v>
      </c>
      <c r="H20" s="21">
        <f>IFERROR(INDEX('[1]General Parachute'!$L$5:$L$77,MATCH($B20,'[1]General Parachute'!$B$5:$B$77,0)),"")</f>
        <v>53</v>
      </c>
    </row>
    <row r="21" spans="1:8" hidden="1">
      <c r="A21" s="28">
        <v>4</v>
      </c>
      <c r="B21" s="27" t="s">
        <v>21</v>
      </c>
      <c r="C21" s="17" t="str">
        <f t="shared" si="1"/>
        <v>Paola COLAROSSI</v>
      </c>
      <c r="D21" s="18" t="str">
        <f t="shared" si="2"/>
        <v>TSN95</v>
      </c>
      <c r="E21" s="19">
        <f>IFERROR(INDEX('[1]General Parachute'!$I$5:$I$77,MATCH($B21,'[1]General Parachute'!$B$5:$B$77,0)),"")</f>
        <v>6.6828703703703711E-4</v>
      </c>
      <c r="F21" s="20">
        <f>IFERROR(INDEX('[1]General Parachute'!$J$5:$J$77,MATCH($B21,'[1]General Parachute'!$B$5:$B$77,0)),"")</f>
        <v>0</v>
      </c>
      <c r="G21" s="19">
        <f>IFERROR(INDEX('[1]General Parachute'!$K$5:$K$77,MATCH($B21,'[1]General Parachute'!$B$5:$B$77,0)),"")</f>
        <v>6.6828703703703711E-4</v>
      </c>
      <c r="H21" s="21">
        <f>IFERROR(INDEX('[1]General Parachute'!$L$5:$L$77,MATCH($B21,'[1]General Parachute'!$B$5:$B$77,0)),"")</f>
        <v>55</v>
      </c>
    </row>
    <row r="22" spans="1:8" hidden="1">
      <c r="A22" s="28">
        <v>5</v>
      </c>
      <c r="B22" s="27" t="s">
        <v>22</v>
      </c>
      <c r="C22" s="17" t="str">
        <f t="shared" si="1"/>
        <v>Chloé CHARPENTIER</v>
      </c>
      <c r="D22" s="18" t="str">
        <f t="shared" si="2"/>
        <v>SPLASH</v>
      </c>
      <c r="E22" s="19">
        <f>IFERROR(INDEX('[1]General Parachute'!$I$5:$I$77,MATCH($B22,'[1]General Parachute'!$B$5:$B$77,0)),"")</f>
        <v>6.6874999999999997E-4</v>
      </c>
      <c r="F22" s="20">
        <f>IFERROR(INDEX('[1]General Parachute'!$J$5:$J$77,MATCH($B22,'[1]General Parachute'!$B$5:$B$77,0)),"")</f>
        <v>0</v>
      </c>
      <c r="G22" s="19">
        <f>IFERROR(INDEX('[1]General Parachute'!$K$5:$K$77,MATCH($B22,'[1]General Parachute'!$B$5:$B$77,0)),"")</f>
        <v>6.6874999999999997E-4</v>
      </c>
      <c r="H22" s="21">
        <f>IFERROR(INDEX('[1]General Parachute'!$L$5:$L$77,MATCH($B22,'[1]General Parachute'!$B$5:$B$77,0)),"")</f>
        <v>56</v>
      </c>
    </row>
    <row r="23" spans="1:8" hidden="1">
      <c r="A23" s="28" t="s">
        <v>15</v>
      </c>
      <c r="B23" s="27" t="s">
        <v>23</v>
      </c>
      <c r="C23" s="17" t="str">
        <f t="shared" si="1"/>
        <v>Emma CARTIER</v>
      </c>
      <c r="D23" s="18" t="str">
        <f t="shared" si="2"/>
        <v>CSVB</v>
      </c>
      <c r="E23" s="19">
        <f>IFERROR(INDEX('[1]General Parachute'!$I$5:$I$77,MATCH($B23,'[1]General Parachute'!$B$5:$B$77,0)),"")</f>
        <v>7.3773148148148146E-4</v>
      </c>
      <c r="F23" s="20" t="str">
        <f>IFERROR(INDEX('[1]General Parachute'!$J$5:$J$77,MATCH($B23,'[1]General Parachute'!$B$5:$B$77,0)),"")</f>
        <v>14-DSQ11-L'ascension du parachute sans l'objet complet</v>
      </c>
      <c r="G23" s="19" t="str">
        <f>IFERROR(INDEX('[1]General Parachute'!$K$5:$K$77,MATCH($B23,'[1]General Parachute'!$B$5:$B$77,0)),"")</f>
        <v>NC</v>
      </c>
      <c r="H23" s="21" t="s">
        <v>15</v>
      </c>
    </row>
    <row r="24" spans="1:8" hidden="1">
      <c r="A24" s="28" t="s">
        <v>15</v>
      </c>
      <c r="B24" s="27" t="s">
        <v>24</v>
      </c>
      <c r="C24" s="17" t="str">
        <f t="shared" si="1"/>
        <v>Maëlys ALEVADA</v>
      </c>
      <c r="D24" s="18" t="str">
        <f t="shared" si="2"/>
        <v>TSN95</v>
      </c>
      <c r="E24" s="19">
        <f>IFERROR(INDEX('[1]General Parachute'!$I$5:$I$77,MATCH($B24,'[1]General Parachute'!$B$5:$B$77,0)),"")</f>
        <v>6.0902777777777778E-4</v>
      </c>
      <c r="F24" s="20" t="str">
        <f>IFERROR(INDEX('[1]General Parachute'!$J$5:$J$77,MATCH($B24,'[1]General Parachute'!$B$5:$B$77,0)),"")</f>
        <v>15-DSQ12-Parachute non stabilisé en surface à l'arrivée</v>
      </c>
      <c r="G24" s="19" t="str">
        <f>IFERROR(INDEX('[1]General Parachute'!$K$5:$K$77,MATCH($B24,'[1]General Parachute'!$B$5:$B$77,0)),"")</f>
        <v>NC</v>
      </c>
      <c r="H24" s="21" t="s">
        <v>15</v>
      </c>
    </row>
    <row r="25" spans="1:8" hidden="1">
      <c r="A25" s="15"/>
      <c r="B25" s="23"/>
      <c r="C25" s="23"/>
      <c r="D25" s="23"/>
      <c r="E25" s="23"/>
      <c r="F25" s="24"/>
      <c r="G25" s="23"/>
      <c r="H25" s="23"/>
    </row>
    <row r="26" spans="1:8" hidden="1">
      <c r="A26" s="25" t="s">
        <v>11</v>
      </c>
      <c r="B26" s="11"/>
      <c r="C26" s="11"/>
      <c r="D26" s="11"/>
      <c r="E26" s="13"/>
      <c r="F26" s="26"/>
      <c r="G26" s="14"/>
    </row>
    <row r="27" spans="1:8" hidden="1">
      <c r="A27" s="15">
        <v>1</v>
      </c>
      <c r="B27" s="27" t="s">
        <v>25</v>
      </c>
      <c r="C27" s="17" t="str">
        <f>IFERROR(VLOOKUP($B27,Competiteurs,3,FALSE)&amp;" "&amp;VLOOKUP($B27,Competiteurs,2,FALSE),"")</f>
        <v>Merick KREMER</v>
      </c>
      <c r="D27" s="18" t="str">
        <f>IFERROR(VLOOKUP(LEFT(B27,1),Clubs,2,FALSE),0)</f>
        <v>CSVB</v>
      </c>
      <c r="E27" s="19">
        <f>IFERROR(INDEX('[1]General Parachute'!$I$5:$I$77,MATCH($B27,'[1]General Parachute'!$B$5:$B$77,0)),"")</f>
        <v>4.7743055555555554E-4</v>
      </c>
      <c r="F27" s="20">
        <f>IFERROR(INDEX('[1]General Parachute'!$J$5:$J$77,MATCH($B27,'[1]General Parachute'!$B$5:$B$77,0)),"")</f>
        <v>0</v>
      </c>
      <c r="G27" s="19">
        <f>IFERROR(INDEX('[1]General Parachute'!$K$5:$K$77,MATCH($B27,'[1]General Parachute'!$B$5:$B$77,0)),"")</f>
        <v>4.7743055555555554E-4</v>
      </c>
      <c r="H27" s="21">
        <f>IFERROR(INDEX('[1]General Parachute'!$L$5:$L$77,MATCH($B27,'[1]General Parachute'!$B$5:$B$77,0)),"")</f>
        <v>9</v>
      </c>
    </row>
    <row r="28" spans="1:8" hidden="1">
      <c r="A28" s="28">
        <v>2</v>
      </c>
      <c r="B28" s="29" t="s">
        <v>26</v>
      </c>
      <c r="C28" s="17" t="str">
        <f>IFERROR(VLOOKUP($B28,Competiteurs,3,FALSE)&amp;" "&amp;VLOOKUP($B28,Competiteurs,2,FALSE),"")</f>
        <v>Antoine NOEL-HERAULT</v>
      </c>
      <c r="D28" s="18" t="str">
        <f>IFERROR(VLOOKUP(LEFT(B28,1),Clubs,2,FALSE),0)</f>
        <v>TSN95</v>
      </c>
      <c r="E28" s="19">
        <f>IFERROR(INDEX('[1]General Parachute'!$I$5:$I$77,MATCH($B28,'[1]General Parachute'!$B$5:$B$77,0)),"")</f>
        <v>5.0671296296296304E-4</v>
      </c>
      <c r="F28" s="20">
        <f>IFERROR(INDEX('[1]General Parachute'!$J$5:$J$77,MATCH($B28,'[1]General Parachute'!$B$5:$B$77,0)),"")</f>
        <v>0</v>
      </c>
      <c r="G28" s="19">
        <f>IFERROR(INDEX('[1]General Parachute'!$K$5:$K$77,MATCH($B28,'[1]General Parachute'!$B$5:$B$77,0)),"")</f>
        <v>5.0671296296296304E-4</v>
      </c>
      <c r="H28" s="21">
        <f>IFERROR(INDEX('[1]General Parachute'!$L$5:$L$77,MATCH($B28,'[1]General Parachute'!$B$5:$B$77,0)),"")</f>
        <v>23</v>
      </c>
    </row>
    <row r="29" spans="1:8" hidden="1">
      <c r="A29" s="15">
        <v>3</v>
      </c>
      <c r="B29" s="29" t="s">
        <v>27</v>
      </c>
      <c r="C29" s="17" t="str">
        <f>IFERROR(VLOOKUP($B29,Competiteurs,3,FALSE)&amp;" "&amp;VLOOKUP($B29,Competiteurs,2,FALSE),"")</f>
        <v>Nathan HEDOIRE</v>
      </c>
      <c r="D29" s="18" t="str">
        <f>IFERROR(VLOOKUP(LEFT(B29,1),Clubs,2,FALSE),0)</f>
        <v>CSVB</v>
      </c>
      <c r="E29" s="19">
        <f>IFERROR(INDEX('[1]General Parachute'!$I$5:$I$77,MATCH($B29,'[1]General Parachute'!$B$5:$B$77,0)),"")</f>
        <v>5.1250000000000004E-4</v>
      </c>
      <c r="F29" s="20">
        <f>IFERROR(INDEX('[1]General Parachute'!$J$5:$J$77,MATCH($B29,'[1]General Parachute'!$B$5:$B$77,0)),"")</f>
        <v>0</v>
      </c>
      <c r="G29" s="19">
        <f>IFERROR(INDEX('[1]General Parachute'!$K$5:$K$77,MATCH($B29,'[1]General Parachute'!$B$5:$B$77,0)),"")</f>
        <v>5.1250000000000004E-4</v>
      </c>
      <c r="H29" s="21">
        <f>IFERROR(INDEX('[1]General Parachute'!$L$5:$L$77,MATCH($B29,'[1]General Parachute'!$B$5:$B$77,0)),"")</f>
        <v>26</v>
      </c>
    </row>
    <row r="30" spans="1:8" hidden="1">
      <c r="A30" s="28">
        <v>4</v>
      </c>
      <c r="B30" s="29" t="s">
        <v>28</v>
      </c>
      <c r="C30" s="17" t="str">
        <f>IFERROR(VLOOKUP($B30,Competiteurs,3,FALSE)&amp;" "&amp;VLOOKUP($B30,Competiteurs,2,FALSE),"")</f>
        <v>Jules VALLOT</v>
      </c>
      <c r="D30" s="18" t="str">
        <f>IFERROR(VLOOKUP(LEFT(B30,1),Clubs,2,FALSE),0)</f>
        <v>SPLASH</v>
      </c>
      <c r="E30" s="19">
        <f>IFERROR(INDEX('[1]General Parachute'!$I$5:$I$77,MATCH($B30,'[1]General Parachute'!$B$5:$B$77,0)),"")</f>
        <v>5.2523148148148156E-4</v>
      </c>
      <c r="F30" s="20">
        <f>IFERROR(INDEX('[1]General Parachute'!$J$5:$J$77,MATCH($B30,'[1]General Parachute'!$B$5:$B$77,0)),"")</f>
        <v>0</v>
      </c>
      <c r="G30" s="19">
        <f>IFERROR(INDEX('[1]General Parachute'!$K$5:$K$77,MATCH($B30,'[1]General Parachute'!$B$5:$B$77,0)),"")</f>
        <v>5.2523148148148156E-4</v>
      </c>
      <c r="H30" s="21">
        <f>IFERROR(INDEX('[1]General Parachute'!$L$5:$L$77,MATCH($B30,'[1]General Parachute'!$B$5:$B$77,0)),"")</f>
        <v>29</v>
      </c>
    </row>
    <row r="31" spans="1:8" hidden="1">
      <c r="A31" s="28">
        <v>5</v>
      </c>
      <c r="B31" s="29" t="s">
        <v>29</v>
      </c>
      <c r="C31" s="17" t="str">
        <f>IFERROR(VLOOKUP($B31,Competiteurs,3,FALSE)&amp;" "&amp;VLOOKUP($B31,Competiteurs,2,FALSE),"")</f>
        <v>Yanis AKNIAOU</v>
      </c>
      <c r="D31" s="18" t="str">
        <f>IFERROR(VLOOKUP(LEFT(B31,1),Clubs,2,FALSE),0)</f>
        <v>SPLASH</v>
      </c>
      <c r="E31" s="19">
        <f>IFERROR(INDEX('[1]General Parachute'!$I$5:$I$77,MATCH($B31,'[1]General Parachute'!$B$5:$B$77,0)),"")</f>
        <v>6.1909722222222227E-4</v>
      </c>
      <c r="F31" s="20">
        <f>IFERROR(INDEX('[1]General Parachute'!$J$5:$J$77,MATCH($B31,'[1]General Parachute'!$B$5:$B$77,0)),"")</f>
        <v>0</v>
      </c>
      <c r="G31" s="19">
        <f>IFERROR(INDEX('[1]General Parachute'!$K$5:$K$77,MATCH($B31,'[1]General Parachute'!$B$5:$B$77,0)),"")</f>
        <v>6.1909722222222227E-4</v>
      </c>
      <c r="H31" s="21">
        <f>IFERROR(INDEX('[1]General Parachute'!$L$5:$L$77,MATCH($B31,'[1]General Parachute'!$B$5:$B$77,0)),"")</f>
        <v>49</v>
      </c>
    </row>
    <row r="32" spans="1:8" hidden="1">
      <c r="A32" s="15"/>
      <c r="B32" s="23"/>
      <c r="C32" s="23"/>
      <c r="D32" s="23"/>
      <c r="E32" s="23"/>
      <c r="F32" s="24"/>
      <c r="G32" s="23"/>
      <c r="H32" s="23"/>
    </row>
    <row r="33" spans="1:8" hidden="1">
      <c r="A33" s="11"/>
      <c r="B33" s="11"/>
      <c r="C33" s="11"/>
      <c r="D33" s="11"/>
      <c r="E33" s="13"/>
      <c r="F33" s="26"/>
      <c r="G33" s="14"/>
    </row>
    <row r="34" spans="1:8" ht="18.75" hidden="1">
      <c r="A34" s="10" t="s">
        <v>30</v>
      </c>
      <c r="B34" s="11"/>
      <c r="C34" s="11"/>
      <c r="D34" s="11"/>
      <c r="E34" s="13"/>
      <c r="F34" s="26"/>
      <c r="G34" s="14"/>
    </row>
    <row r="35" spans="1:8" hidden="1">
      <c r="A35" s="12" t="s">
        <v>9</v>
      </c>
      <c r="B35" s="11"/>
      <c r="C35" s="11"/>
      <c r="D35" s="11"/>
      <c r="E35" s="13"/>
      <c r="F35" s="26"/>
      <c r="G35" s="14"/>
    </row>
    <row r="36" spans="1:8" hidden="1">
      <c r="A36" s="15">
        <v>1</v>
      </c>
      <c r="B36" s="16" t="s">
        <v>31</v>
      </c>
      <c r="C36" s="17" t="str">
        <f>IFERROR(VLOOKUP($B36,Competiteurs,3,FALSE)&amp;" "&amp;VLOOKUP($B36,Competiteurs,2,FALSE),"")</f>
        <v>Margot BEAUTE</v>
      </c>
      <c r="D36" s="18" t="str">
        <f>IFERROR(VLOOKUP(LEFT(B36,1),Clubs,2,FALSE),0)</f>
        <v>TSN95</v>
      </c>
      <c r="E36" s="19">
        <f>IFERROR(INDEX('[1]General Parachute'!$I$5:$I$77,MATCH($B36,'[1]General Parachute'!$B$5:$B$77,0)),"")</f>
        <v>6.0509259259259262E-4</v>
      </c>
      <c r="F36" s="20">
        <f>IFERROR(INDEX('[1]General Parachute'!$J$5:$J$77,MATCH($B36,'[1]General Parachute'!$B$5:$B$77,0)),"")</f>
        <v>0</v>
      </c>
      <c r="G36" s="19">
        <f>IFERROR(INDEX('[1]General Parachute'!$K$5:$K$77,MATCH($B36,'[1]General Parachute'!$B$5:$B$77,0)),"")</f>
        <v>6.0509259259259262E-4</v>
      </c>
      <c r="H36" s="21">
        <f>IFERROR(INDEX('[1]General Parachute'!$L$5:$L$77,MATCH($B36,'[1]General Parachute'!$B$5:$B$77,0)),"")</f>
        <v>45</v>
      </c>
    </row>
    <row r="37" spans="1:8" hidden="1">
      <c r="A37" s="15">
        <v>2</v>
      </c>
      <c r="B37" s="29" t="s">
        <v>32</v>
      </c>
      <c r="C37" s="17" t="str">
        <f>IFERROR(VLOOKUP($B37,Competiteurs,3,FALSE)&amp;" "&amp;VLOOKUP($B37,Competiteurs,2,FALSE),"")</f>
        <v>FANNY MICHELIN</v>
      </c>
      <c r="D37" s="18" t="str">
        <f>IFERROR(VLOOKUP(LEFT(B37,1),Clubs,2,FALSE),0)</f>
        <v>PALIER95</v>
      </c>
      <c r="E37" s="19">
        <f>IFERROR(INDEX('[1]General Parachute'!$I$5:$I$77,MATCH($B37,'[1]General Parachute'!$B$5:$B$77,0)),"")</f>
        <v>6.2731481481481481E-4</v>
      </c>
      <c r="F37" s="20">
        <f>IFERROR(INDEX('[1]General Parachute'!$J$5:$J$77,MATCH($B37,'[1]General Parachute'!$B$5:$B$77,0)),"")</f>
        <v>0</v>
      </c>
      <c r="G37" s="19">
        <f>IFERROR(INDEX('[1]General Parachute'!$K$5:$K$77,MATCH($B37,'[1]General Parachute'!$B$5:$B$77,0)),"")</f>
        <v>6.2731481481481481E-4</v>
      </c>
      <c r="H37" s="21">
        <f>IFERROR(INDEX('[1]General Parachute'!$L$5:$L$77,MATCH($B37,'[1]General Parachute'!$B$5:$B$77,0)),"")</f>
        <v>50</v>
      </c>
    </row>
    <row r="38" spans="1:8" hidden="1">
      <c r="A38" s="28" t="s">
        <v>15</v>
      </c>
      <c r="B38" s="29" t="s">
        <v>33</v>
      </c>
      <c r="C38" s="17" t="str">
        <f>IFERROR(VLOOKUP($B38,Competiteurs,3,FALSE)&amp;" "&amp;VLOOKUP($B38,Competiteurs,2,FALSE),"")</f>
        <v>BINETA DIOP</v>
      </c>
      <c r="D38" s="18" t="str">
        <f>IFERROR(VLOOKUP(LEFT(B38,1),Clubs,2,FALSE),0)</f>
        <v>PALIER95</v>
      </c>
      <c r="E38" s="19">
        <f>IFERROR(INDEX('[1]General Parachute'!$I$5:$I$77,MATCH($B38,'[1]General Parachute'!$B$5:$B$77,0)),"")</f>
        <v>8.8634259259259265E-4</v>
      </c>
      <c r="F38" s="20" t="str">
        <f>IFERROR(INDEX('[1]General Parachute'!$J$5:$J$77,MATCH($B38,'[1]General Parachute'!$B$5:$B$77,0)),"")</f>
        <v>05-DSQ2-Une partie quelconque du corps ou de l'équipement fait surface pendant le temps de l'épreuve</v>
      </c>
      <c r="G38" s="19" t="str">
        <f>IFERROR(INDEX('[1]General Parachute'!$K$5:$K$77,MATCH($B38,'[1]General Parachute'!$B$5:$B$77,0)),"")</f>
        <v>NC</v>
      </c>
      <c r="H38" s="21" t="s">
        <v>15</v>
      </c>
    </row>
    <row r="39" spans="1:8" hidden="1">
      <c r="A39" s="28" t="s">
        <v>15</v>
      </c>
      <c r="B39" s="29" t="s">
        <v>34</v>
      </c>
      <c r="C39" s="17" t="str">
        <f>IFERROR(VLOOKUP($B39,Competiteurs,3,FALSE)&amp;" "&amp;VLOOKUP($B39,Competiteurs,2,FALSE),"")</f>
        <v>Louise ROSSI</v>
      </c>
      <c r="D39" s="18" t="str">
        <f>IFERROR(VLOOKUP(LEFT(B39,1),Clubs,2,FALSE),0)</f>
        <v>SPLASH</v>
      </c>
      <c r="E39" s="19">
        <f>IFERROR(INDEX('[1]General Parachute'!$I$5:$I$77,MATCH($B39,'[1]General Parachute'!$B$5:$B$77,0)),"")</f>
        <v>5.7106481481481483E-4</v>
      </c>
      <c r="F39" s="20" t="str">
        <f>IFERROR(INDEX('[1]General Parachute'!$J$5:$J$77,MATCH($B39,'[1]General Parachute'!$B$5:$B$77,0)),"")</f>
        <v>05-DSQ2-Une partie quelconque du corps ou de l'équipement fait surface pendant le temps de l'épreuve</v>
      </c>
      <c r="G39" s="19" t="str">
        <f>IFERROR(INDEX('[1]General Parachute'!$K$5:$K$77,MATCH($B39,'[1]General Parachute'!$B$5:$B$77,0)),"")</f>
        <v>NC</v>
      </c>
      <c r="H39" s="21" t="s">
        <v>15</v>
      </c>
    </row>
    <row r="40" spans="1:8" hidden="1">
      <c r="A40" s="28" t="s">
        <v>15</v>
      </c>
      <c r="B40" s="29" t="s">
        <v>35</v>
      </c>
      <c r="C40" s="17" t="str">
        <f>IFERROR(VLOOKUP($B40,Competiteurs,3,FALSE)&amp;" "&amp;VLOOKUP($B40,Competiteurs,2,FALSE),"")</f>
        <v>Cassandra HENRY</v>
      </c>
      <c r="D40" s="18" t="str">
        <f>IFERROR(VLOOKUP(LEFT(B40,1),Clubs,2,FALSE),0)</f>
        <v>TSN95</v>
      </c>
      <c r="E40" s="19">
        <f>IFERROR(INDEX('[1]General Parachute'!$I$5:$I$77,MATCH($B40,'[1]General Parachute'!$B$5:$B$77,0)),"")</f>
        <v>6.9166666666666671E-4</v>
      </c>
      <c r="F40" s="20" t="str">
        <f>IFERROR(INDEX('[1]General Parachute'!$J$5:$J$77,MATCH($B40,'[1]General Parachute'!$B$5:$B$77,0)),"")</f>
        <v>15-DSQ12-Parachute non stabilisé en surface à l'arrivée</v>
      </c>
      <c r="G40" s="19" t="str">
        <f>IFERROR(INDEX('[1]General Parachute'!$K$5:$K$77,MATCH($B40,'[1]General Parachute'!$B$5:$B$77,0)),"")</f>
        <v>NC</v>
      </c>
      <c r="H40" s="21" t="s">
        <v>15</v>
      </c>
    </row>
    <row r="41" spans="1:8" hidden="1">
      <c r="A41" s="15"/>
      <c r="B41" s="27"/>
      <c r="C41" s="17" t="str">
        <f t="shared" ref="C41" si="3">IFERROR(VLOOKUP($B41,Competiteurs,3,FALSE)&amp;" "&amp;VLOOKUP($B41,Competiteurs,2,FALSE),"")</f>
        <v/>
      </c>
      <c r="D41" s="18">
        <f t="shared" ref="D41" si="4">IFERROR(VLOOKUP(LEFT(B41,1),Clubs,2,FALSE),0)</f>
        <v>0</v>
      </c>
      <c r="E41" s="18">
        <f>IFERROR(VLOOKUP(LEFT(C41,1),Clubs,2,FALSE),0)</f>
        <v>0</v>
      </c>
      <c r="F41" s="30">
        <f>IFERROR(VLOOKUP(LEFT(D41,1),Clubs,2,FALSE),0)</f>
        <v>0</v>
      </c>
      <c r="G41" s="18">
        <f>IFERROR(VLOOKUP(LEFT(E41,1),Clubs,2,FALSE),0)</f>
        <v>0</v>
      </c>
      <c r="H41" s="18">
        <f>IFERROR(VLOOKUP(LEFT(F41,1),Clubs,2,FALSE),0)</f>
        <v>0</v>
      </c>
    </row>
    <row r="42" spans="1:8" hidden="1">
      <c r="A42" s="25" t="s">
        <v>11</v>
      </c>
      <c r="B42" s="11"/>
      <c r="C42" s="11"/>
      <c r="D42" s="11"/>
      <c r="E42" s="13"/>
      <c r="F42" s="26"/>
      <c r="G42" s="14"/>
    </row>
    <row r="43" spans="1:8" hidden="1">
      <c r="A43" s="15">
        <v>1</v>
      </c>
      <c r="B43" s="27" t="s">
        <v>36</v>
      </c>
      <c r="C43" s="17" t="str">
        <f t="shared" ref="C43:C50" si="5">IFERROR(VLOOKUP($B43,Competiteurs,3,FALSE)&amp;" "&amp;VLOOKUP($B43,Competiteurs,2,FALSE),"")</f>
        <v>Alexis COGNARD</v>
      </c>
      <c r="D43" s="18" t="str">
        <f t="shared" ref="D43:D50" si="6">IFERROR(VLOOKUP(LEFT(B43,1),Clubs,2,FALSE),0)</f>
        <v>SPLASH</v>
      </c>
      <c r="E43" s="19">
        <f>IFERROR(INDEX('[1]General Parachute'!$I$5:$I$77,MATCH($B43,'[1]General Parachute'!$B$5:$B$77,0)),"")</f>
        <v>4.8761574074074077E-4</v>
      </c>
      <c r="F43" s="20">
        <f>IFERROR(INDEX('[1]General Parachute'!$J$5:$J$77,MATCH($B43,'[1]General Parachute'!$B$5:$B$77,0)),"")</f>
        <v>0</v>
      </c>
      <c r="G43" s="19">
        <f>IFERROR(INDEX('[1]General Parachute'!$K$5:$K$77,MATCH($B43,'[1]General Parachute'!$B$5:$B$77,0)),"")</f>
        <v>4.8761574074074077E-4</v>
      </c>
      <c r="H43" s="21">
        <f>IFERROR(INDEX('[1]General Parachute'!$L$5:$L$77,MATCH($B43,'[1]General Parachute'!$B$5:$B$77,0)),"")</f>
        <v>14</v>
      </c>
    </row>
    <row r="44" spans="1:8" hidden="1">
      <c r="A44" s="15">
        <v>2</v>
      </c>
      <c r="B44" s="27" t="s">
        <v>37</v>
      </c>
      <c r="C44" s="17" t="str">
        <f t="shared" si="5"/>
        <v>Louis GARNIER</v>
      </c>
      <c r="D44" s="18" t="str">
        <f t="shared" si="6"/>
        <v>SPLASH</v>
      </c>
      <c r="E44" s="19">
        <f>IFERROR(INDEX('[1]General Parachute'!$I$5:$I$77,MATCH($B44,'[1]General Parachute'!$B$5:$B$77,0)),"")</f>
        <v>4.8993055555555563E-4</v>
      </c>
      <c r="F44" s="20">
        <f>IFERROR(INDEX('[1]General Parachute'!$J$5:$J$77,MATCH($B44,'[1]General Parachute'!$B$5:$B$77,0)),"")</f>
        <v>0</v>
      </c>
      <c r="G44" s="19">
        <f>IFERROR(INDEX('[1]General Parachute'!$K$5:$K$77,MATCH($B44,'[1]General Parachute'!$B$5:$B$77,0)),"")</f>
        <v>4.8993055555555563E-4</v>
      </c>
      <c r="H44" s="21">
        <f>IFERROR(INDEX('[1]General Parachute'!$L$5:$L$77,MATCH($B44,'[1]General Parachute'!$B$5:$B$77,0)),"")</f>
        <v>15</v>
      </c>
    </row>
    <row r="45" spans="1:8" hidden="1">
      <c r="A45" s="15">
        <v>3</v>
      </c>
      <c r="B45" s="27" t="s">
        <v>38</v>
      </c>
      <c r="C45" s="17" t="str">
        <f t="shared" si="5"/>
        <v>Raphael GONZALEZ-GERMAIN</v>
      </c>
      <c r="D45" s="18" t="str">
        <f t="shared" si="6"/>
        <v>CSVB</v>
      </c>
      <c r="E45" s="19">
        <f>IFERROR(INDEX('[1]General Parachute'!$I$5:$I$77,MATCH($B45,'[1]General Parachute'!$B$5:$B$77,0)),"")</f>
        <v>4.907407407407407E-4</v>
      </c>
      <c r="F45" s="20">
        <f>IFERROR(INDEX('[1]General Parachute'!$J$5:$J$77,MATCH($B45,'[1]General Parachute'!$B$5:$B$77,0)),"")</f>
        <v>0</v>
      </c>
      <c r="G45" s="19">
        <f>IFERROR(INDEX('[1]General Parachute'!$K$5:$K$77,MATCH($B45,'[1]General Parachute'!$B$5:$B$77,0)),"")</f>
        <v>4.907407407407407E-4</v>
      </c>
      <c r="H45" s="21">
        <f>IFERROR(INDEX('[1]General Parachute'!$L$5:$L$77,MATCH($B45,'[1]General Parachute'!$B$5:$B$77,0)),"")</f>
        <v>18</v>
      </c>
    </row>
    <row r="46" spans="1:8" hidden="1">
      <c r="A46" s="28">
        <v>4</v>
      </c>
      <c r="B46" s="27" t="s">
        <v>39</v>
      </c>
      <c r="C46" s="17" t="str">
        <f t="shared" si="5"/>
        <v>BAPTISTE BOIS</v>
      </c>
      <c r="D46" s="18" t="str">
        <f t="shared" si="6"/>
        <v>PALIER95</v>
      </c>
      <c r="E46" s="19">
        <f>IFERROR(INDEX('[1]General Parachute'!$I$5:$I$77,MATCH($B46,'[1]General Parachute'!$B$5:$B$77,0)),"")</f>
        <v>5.0208333333333344E-4</v>
      </c>
      <c r="F46" s="20">
        <f>IFERROR(INDEX('[1]General Parachute'!$J$5:$J$77,MATCH($B46,'[1]General Parachute'!$B$5:$B$77,0)),"")</f>
        <v>0</v>
      </c>
      <c r="G46" s="19">
        <f>IFERROR(INDEX('[1]General Parachute'!$K$5:$K$77,MATCH($B46,'[1]General Parachute'!$B$5:$B$77,0)),"")</f>
        <v>5.0208333333333344E-4</v>
      </c>
      <c r="H46" s="21">
        <f>IFERROR(INDEX('[1]General Parachute'!$L$5:$L$77,MATCH($B46,'[1]General Parachute'!$B$5:$B$77,0)),"")</f>
        <v>22</v>
      </c>
    </row>
    <row r="47" spans="1:8" hidden="1">
      <c r="A47" s="28">
        <v>5</v>
      </c>
      <c r="B47" s="27" t="s">
        <v>40</v>
      </c>
      <c r="C47" s="17" t="str">
        <f t="shared" si="5"/>
        <v>MAXIME CLERC</v>
      </c>
      <c r="D47" s="18" t="str">
        <f t="shared" si="6"/>
        <v>PALIER95</v>
      </c>
      <c r="E47" s="19">
        <f>IFERROR(INDEX('[1]General Parachute'!$I$5:$I$77,MATCH($B47,'[1]General Parachute'!$B$5:$B$77,0)),"")</f>
        <v>5.5312500000000001E-4</v>
      </c>
      <c r="F47" s="20">
        <f>IFERROR(INDEX('[1]General Parachute'!$J$5:$J$77,MATCH($B47,'[1]General Parachute'!$B$5:$B$77,0)),"")</f>
        <v>0</v>
      </c>
      <c r="G47" s="19">
        <f>IFERROR(INDEX('[1]General Parachute'!$K$5:$K$77,MATCH($B47,'[1]General Parachute'!$B$5:$B$77,0)),"")</f>
        <v>5.5312500000000001E-4</v>
      </c>
      <c r="H47" s="21">
        <f>IFERROR(INDEX('[1]General Parachute'!$L$5:$L$77,MATCH($B47,'[1]General Parachute'!$B$5:$B$77,0)),"")</f>
        <v>37</v>
      </c>
    </row>
    <row r="48" spans="1:8" hidden="1">
      <c r="A48" s="28">
        <v>6</v>
      </c>
      <c r="B48" s="27" t="s">
        <v>41</v>
      </c>
      <c r="C48" s="17" t="str">
        <f t="shared" si="5"/>
        <v>Mathéo COATANROCH</v>
      </c>
      <c r="D48" s="18" t="str">
        <f t="shared" si="6"/>
        <v>TSN95</v>
      </c>
      <c r="E48" s="19">
        <f>IFERROR(INDEX('[1]General Parachute'!$I$5:$I$77,MATCH($B48,'[1]General Parachute'!$B$5:$B$77,0)),"")</f>
        <v>5.7615740740740739E-4</v>
      </c>
      <c r="F48" s="20">
        <f>IFERROR(INDEX('[1]General Parachute'!$J$5:$J$77,MATCH($B48,'[1]General Parachute'!$B$5:$B$77,0)),"")</f>
        <v>0</v>
      </c>
      <c r="G48" s="19">
        <f>IFERROR(INDEX('[1]General Parachute'!$K$5:$K$77,MATCH($B48,'[1]General Parachute'!$B$5:$B$77,0)),"")</f>
        <v>5.7615740740740739E-4</v>
      </c>
      <c r="H48" s="21">
        <f>IFERROR(INDEX('[1]General Parachute'!$L$5:$L$77,MATCH($B48,'[1]General Parachute'!$B$5:$B$77,0)),"")</f>
        <v>39</v>
      </c>
    </row>
    <row r="49" spans="1:8" hidden="1">
      <c r="A49" s="28">
        <v>7</v>
      </c>
      <c r="B49" s="27" t="s">
        <v>42</v>
      </c>
      <c r="C49" s="17" t="str">
        <f t="shared" si="5"/>
        <v>Adam AKNIAOU</v>
      </c>
      <c r="D49" s="18" t="str">
        <f t="shared" si="6"/>
        <v>SPLASH</v>
      </c>
      <c r="E49" s="19">
        <f>IFERROR(INDEX('[1]General Parachute'!$I$5:$I$77,MATCH($B49,'[1]General Parachute'!$B$5:$B$77,0)),"")</f>
        <v>5.888888888888889E-4</v>
      </c>
      <c r="F49" s="20">
        <f>IFERROR(INDEX('[1]General Parachute'!$J$5:$J$77,MATCH($B49,'[1]General Parachute'!$B$5:$B$77,0)),"")</f>
        <v>0</v>
      </c>
      <c r="G49" s="19">
        <f>IFERROR(INDEX('[1]General Parachute'!$K$5:$K$77,MATCH($B49,'[1]General Parachute'!$B$5:$B$77,0)),"")</f>
        <v>5.888888888888889E-4</v>
      </c>
      <c r="H49" s="21">
        <f>IFERROR(INDEX('[1]General Parachute'!$L$5:$L$77,MATCH($B49,'[1]General Parachute'!$B$5:$B$77,0)),"")</f>
        <v>42</v>
      </c>
    </row>
    <row r="50" spans="1:8" hidden="1">
      <c r="A50" s="28">
        <v>8</v>
      </c>
      <c r="B50" s="27" t="s">
        <v>43</v>
      </c>
      <c r="C50" s="17" t="str">
        <f t="shared" si="5"/>
        <v>Antonin DURAND</v>
      </c>
      <c r="D50" s="18" t="str">
        <f t="shared" si="6"/>
        <v>SPLASH</v>
      </c>
      <c r="E50" s="19">
        <f>IFERROR(INDEX('[1]General Parachute'!$I$5:$I$77,MATCH($B50,'[1]General Parachute'!$B$5:$B$77,0)),"")</f>
        <v>5.9189814814814814E-4</v>
      </c>
      <c r="F50" s="20">
        <f>IFERROR(INDEX('[1]General Parachute'!$J$5:$J$77,MATCH($B50,'[1]General Parachute'!$B$5:$B$77,0)),"")</f>
        <v>0</v>
      </c>
      <c r="G50" s="19">
        <f>IFERROR(INDEX('[1]General Parachute'!$K$5:$K$77,MATCH($B50,'[1]General Parachute'!$B$5:$B$77,0)),"")</f>
        <v>5.9189814814814814E-4</v>
      </c>
      <c r="H50" s="21">
        <f>IFERROR(INDEX('[1]General Parachute'!$L$5:$L$77,MATCH($B50,'[1]General Parachute'!$B$5:$B$77,0)),"")</f>
        <v>43</v>
      </c>
    </row>
    <row r="51" spans="1:8" hidden="1">
      <c r="A51" s="28"/>
      <c r="B51" s="27"/>
      <c r="C51" s="17" t="str">
        <f>IFERROR(VLOOKUP($B51,Competiteurs,2,FALSE),"")</f>
        <v/>
      </c>
      <c r="D51" s="18">
        <f t="shared" ref="D51:E51" si="7">IFERROR(VLOOKUP(LEFT(B51,1),Clubs,2,FALSE),0)</f>
        <v>0</v>
      </c>
      <c r="E51" s="18">
        <f t="shared" si="7"/>
        <v>0</v>
      </c>
      <c r="F51" s="31"/>
      <c r="G51" s="32"/>
      <c r="H51" s="33"/>
    </row>
    <row r="52" spans="1:8">
      <c r="A52" s="11"/>
      <c r="B52" s="11"/>
      <c r="C52" s="11"/>
      <c r="D52" s="11"/>
      <c r="E52" s="13"/>
      <c r="F52" s="26"/>
      <c r="G52" s="14"/>
    </row>
    <row r="53" spans="1:8" ht="18.75">
      <c r="A53" s="10" t="s">
        <v>44</v>
      </c>
      <c r="B53" s="11"/>
      <c r="C53" s="11"/>
      <c r="D53" s="11"/>
      <c r="E53" s="13"/>
      <c r="F53" s="26"/>
      <c r="G53" s="14"/>
    </row>
    <row r="54" spans="1:8" ht="15.75" customHeight="1">
      <c r="A54" s="12" t="s">
        <v>9</v>
      </c>
      <c r="B54" s="11"/>
      <c r="C54" s="11"/>
      <c r="D54" s="11"/>
      <c r="E54" s="13"/>
      <c r="F54" s="26"/>
      <c r="G54" s="14"/>
    </row>
    <row r="55" spans="1:8">
      <c r="A55" s="28">
        <v>1</v>
      </c>
      <c r="B55" s="27" t="s">
        <v>45</v>
      </c>
      <c r="C55" s="17" t="str">
        <f>IFERROR(VLOOKUP($B55,Competiteurs,3,FALSE)&amp;" "&amp;VLOOKUP($B55,Competiteurs,2,FALSE),"")</f>
        <v>JULIA MAZ</v>
      </c>
      <c r="D55" s="18" t="str">
        <f>IFERROR(VLOOKUP(LEFT(B55,1),Clubs,2,FALSE),0)</f>
        <v>SPLASH</v>
      </c>
      <c r="E55" s="19">
        <f>IFERROR(INDEX('[1]General Parachute'!$I$5:$I$77,MATCH($B55,'[1]General Parachute'!$B$5:$B$77,0)),"")</f>
        <v>4.7893518518518527E-4</v>
      </c>
      <c r="F55" s="20">
        <f>IFERROR(INDEX('[1]General Parachute'!$J$5:$J$77,MATCH($B55,'[1]General Parachute'!$B$5:$B$77,0)),"")</f>
        <v>0</v>
      </c>
      <c r="G55" s="19">
        <f>IFERROR(INDEX('[1]General Parachute'!$K$5:$K$77,MATCH($B55,'[1]General Parachute'!$B$5:$B$77,0)),"")</f>
        <v>4.7893518518518527E-4</v>
      </c>
      <c r="H55" s="21">
        <f>IFERROR(INDEX('[1]General Parachute'!$L$5:$L$77,MATCH($B55,'[1]General Parachute'!$B$5:$B$77,0)),"")</f>
        <v>12</v>
      </c>
    </row>
    <row r="56" spans="1:8">
      <c r="A56" s="47">
        <v>2</v>
      </c>
      <c r="B56" s="48" t="s">
        <v>46</v>
      </c>
      <c r="C56" s="49" t="str">
        <f>IFERROR(VLOOKUP($B56,Competiteurs,3,FALSE)&amp;" "&amp;VLOOKUP($B56,Competiteurs,2,FALSE),"")</f>
        <v>Marie PARENT</v>
      </c>
      <c r="D56" s="18" t="str">
        <f>IFERROR(VLOOKUP(LEFT(B56,1),Clubs,2,FALSE),0)</f>
        <v>SCPB</v>
      </c>
      <c r="E56" s="19">
        <f>IFERROR(INDEX('[1]General Parachute'!$I$5:$I$77,MATCH($B56,'[1]General Parachute'!$B$5:$B$77,0)),"")</f>
        <v>5.0092592592592593E-4</v>
      </c>
      <c r="F56" s="20">
        <f>IFERROR(INDEX('[1]General Parachute'!$J$5:$J$77,MATCH($B56,'[1]General Parachute'!$B$5:$B$77,0)),"")</f>
        <v>0</v>
      </c>
      <c r="G56" s="19">
        <f>IFERROR(INDEX('[1]General Parachute'!$K$5:$K$77,MATCH($B56,'[1]General Parachute'!$B$5:$B$77,0)),"")</f>
        <v>5.0092592592592593E-4</v>
      </c>
      <c r="H56" s="21">
        <f>IFERROR(INDEX('[1]General Parachute'!$L$5:$L$77,MATCH($B56,'[1]General Parachute'!$B$5:$B$77,0)),"")</f>
        <v>20</v>
      </c>
    </row>
    <row r="57" spans="1:8">
      <c r="A57" s="15">
        <v>3</v>
      </c>
      <c r="B57" s="27" t="s">
        <v>47</v>
      </c>
      <c r="C57" s="17" t="str">
        <f>IFERROR(VLOOKUP($B57,Competiteurs,3,FALSE)&amp;" "&amp;VLOOKUP($B57,Competiteurs,2,FALSE),"")</f>
        <v>ALICE SAINJON</v>
      </c>
      <c r="D57" s="18" t="str">
        <f>IFERROR(VLOOKUP(LEFT(B57,1),Clubs,2,FALSE),0)</f>
        <v>PALIER95</v>
      </c>
      <c r="E57" s="19">
        <f>IFERROR(INDEX('[1]General Parachute'!$I$5:$I$77,MATCH($B57,'[1]General Parachute'!$B$5:$B$77,0)),"")</f>
        <v>5.0185185185185185E-4</v>
      </c>
      <c r="F57" s="20">
        <f>IFERROR(INDEX('[1]General Parachute'!$J$5:$J$77,MATCH($B57,'[1]General Parachute'!$B$5:$B$77,0)),"")</f>
        <v>0</v>
      </c>
      <c r="G57" s="19">
        <f>IFERROR(INDEX('[1]General Parachute'!$K$5:$K$77,MATCH($B57,'[1]General Parachute'!$B$5:$B$77,0)),"")</f>
        <v>5.0185185185185185E-4</v>
      </c>
      <c r="H57" s="21">
        <f>IFERROR(INDEX('[1]General Parachute'!$L$5:$L$77,MATCH($B57,'[1]General Parachute'!$B$5:$B$77,0)),"")</f>
        <v>21</v>
      </c>
    </row>
    <row r="58" spans="1:8">
      <c r="A58" s="28">
        <v>4</v>
      </c>
      <c r="B58" s="27" t="s">
        <v>48</v>
      </c>
      <c r="C58" s="17" t="str">
        <f>IFERROR(VLOOKUP($B58,Competiteurs,3,FALSE)&amp;" "&amp;VLOOKUP($B58,Competiteurs,2,FALSE),"")</f>
        <v>Méghane BRUGEVIN</v>
      </c>
      <c r="D58" s="18" t="str">
        <f>IFERROR(VLOOKUP(LEFT(B58,1),Clubs,2,FALSE),0)</f>
        <v>TSN95</v>
      </c>
      <c r="E58" s="19">
        <f>IFERROR(INDEX('[1]General Parachute'!$I$5:$I$77,MATCH($B58,'[1]General Parachute'!$B$5:$B$77,0)),"")</f>
        <v>5.4097222222222231E-4</v>
      </c>
      <c r="F58" s="20">
        <f>IFERROR(INDEX('[1]General Parachute'!$J$5:$J$77,MATCH($B58,'[1]General Parachute'!$B$5:$B$77,0)),"")</f>
        <v>0</v>
      </c>
      <c r="G58" s="19">
        <f>IFERROR(INDEX('[1]General Parachute'!$K$5:$K$77,MATCH($B58,'[1]General Parachute'!$B$5:$B$77,0)),"")</f>
        <v>5.4097222222222231E-4</v>
      </c>
      <c r="H58" s="21">
        <f>IFERROR(INDEX('[1]General Parachute'!$L$5:$L$77,MATCH($B58,'[1]General Parachute'!$B$5:$B$77,0)),"")</f>
        <v>34</v>
      </c>
    </row>
    <row r="59" spans="1:8">
      <c r="A59" s="34"/>
      <c r="B59" s="27"/>
      <c r="C59" s="27"/>
      <c r="D59" s="27"/>
      <c r="E59" s="27"/>
      <c r="F59" s="35"/>
      <c r="G59" s="27"/>
      <c r="H59" s="27"/>
    </row>
    <row r="60" spans="1:8">
      <c r="A60" s="25" t="s">
        <v>11</v>
      </c>
      <c r="B60" s="11"/>
      <c r="C60" s="11"/>
      <c r="D60" s="11"/>
      <c r="E60" s="13"/>
      <c r="F60" s="26"/>
      <c r="G60" s="14"/>
    </row>
    <row r="61" spans="1:8">
      <c r="A61" s="28">
        <v>1</v>
      </c>
      <c r="B61" s="27" t="s">
        <v>49</v>
      </c>
      <c r="C61" s="17" t="str">
        <f t="shared" ref="C61:C67" si="8">IFERROR(VLOOKUP($B61,Competiteurs,3,FALSE)&amp;" "&amp;VLOOKUP($B61,Competiteurs,2,FALSE),"")</f>
        <v>REGIS PONDAVEN</v>
      </c>
      <c r="D61" s="18" t="str">
        <f t="shared" ref="D61:D67" si="9">IFERROR(VLOOKUP(LEFT(B61,1),Clubs,2,FALSE),0)</f>
        <v>SPLASH</v>
      </c>
      <c r="E61" s="19">
        <f>IFERROR(INDEX('[1]General Parachute'!$I$5:$I$77,MATCH($B61,'[1]General Parachute'!$B$5:$B$77,0)),"")</f>
        <v>4.0752314814814812E-4</v>
      </c>
      <c r="F61" s="20">
        <f>IFERROR(INDEX('[1]General Parachute'!$J$5:$J$77,MATCH($B61,'[1]General Parachute'!$B$5:$B$77,0)),"")</f>
        <v>0</v>
      </c>
      <c r="G61" s="19">
        <f>IFERROR(INDEX('[1]General Parachute'!$K$5:$K$77,MATCH($B61,'[1]General Parachute'!$B$5:$B$77,0)),"")</f>
        <v>4.0752314814814812E-4</v>
      </c>
      <c r="H61" s="21">
        <f>IFERROR(INDEX('[1]General Parachute'!$L$5:$L$77,MATCH($B61,'[1]General Parachute'!$B$5:$B$77,0)),"")</f>
        <v>1</v>
      </c>
    </row>
    <row r="62" spans="1:8">
      <c r="A62" s="15">
        <v>2</v>
      </c>
      <c r="B62" s="27" t="s">
        <v>50</v>
      </c>
      <c r="C62" s="17" t="str">
        <f t="shared" si="8"/>
        <v>GILLES PONTOIS</v>
      </c>
      <c r="D62" s="18" t="str">
        <f t="shared" si="9"/>
        <v>PALIER95</v>
      </c>
      <c r="E62" s="19">
        <f>IFERROR(INDEX('[1]General Parachute'!$I$5:$I$77,MATCH($B62,'[1]General Parachute'!$B$5:$B$77,0)),"")</f>
        <v>4.4212962962962961E-4</v>
      </c>
      <c r="F62" s="20">
        <f>IFERROR(INDEX('[1]General Parachute'!$J$5:$J$77,MATCH($B62,'[1]General Parachute'!$B$5:$B$77,0)),"")</f>
        <v>0</v>
      </c>
      <c r="G62" s="19">
        <f>IFERROR(INDEX('[1]General Parachute'!$K$5:$K$77,MATCH($B62,'[1]General Parachute'!$B$5:$B$77,0)),"")</f>
        <v>4.4212962962962961E-4</v>
      </c>
      <c r="H62" s="21">
        <f>IFERROR(INDEX('[1]General Parachute'!$L$5:$L$77,MATCH($B62,'[1]General Parachute'!$B$5:$B$77,0)),"")</f>
        <v>6</v>
      </c>
    </row>
    <row r="63" spans="1:8">
      <c r="A63" s="15">
        <v>3</v>
      </c>
      <c r="B63" s="27" t="s">
        <v>51</v>
      </c>
      <c r="C63" s="17" t="str">
        <f t="shared" si="8"/>
        <v>Yohann LELOGEAIS</v>
      </c>
      <c r="D63" s="18" t="str">
        <f t="shared" si="9"/>
        <v>TSN95</v>
      </c>
      <c r="E63" s="19">
        <f>IFERROR(INDEX('[1]General Parachute'!$I$5:$I$77,MATCH($B63,'[1]General Parachute'!$B$5:$B$77,0)),"")</f>
        <v>4.5740740740740746E-4</v>
      </c>
      <c r="F63" s="20">
        <f>IFERROR(INDEX('[1]General Parachute'!$J$5:$J$77,MATCH($B63,'[1]General Parachute'!$B$5:$B$77,0)),"")</f>
        <v>0</v>
      </c>
      <c r="G63" s="19">
        <f>IFERROR(INDEX('[1]General Parachute'!$K$5:$K$77,MATCH($B63,'[1]General Parachute'!$B$5:$B$77,0)),"")</f>
        <v>4.5740740740740746E-4</v>
      </c>
      <c r="H63" s="21">
        <f>IFERROR(INDEX('[1]General Parachute'!$L$5:$L$77,MATCH($B63,'[1]General Parachute'!$B$5:$B$77,0)),"")</f>
        <v>8</v>
      </c>
    </row>
    <row r="64" spans="1:8">
      <c r="A64" s="28">
        <v>4</v>
      </c>
      <c r="B64" s="27" t="s">
        <v>52</v>
      </c>
      <c r="C64" s="17" t="str">
        <f t="shared" si="8"/>
        <v>Hugo GUILBERT</v>
      </c>
      <c r="D64" s="18" t="str">
        <f t="shared" si="9"/>
        <v>TSN95</v>
      </c>
      <c r="E64" s="19">
        <f>IFERROR(INDEX('[1]General Parachute'!$I$5:$I$77,MATCH($B64,'[1]General Parachute'!$B$5:$B$77,0)),"")</f>
        <v>4.7766203703703707E-4</v>
      </c>
      <c r="F64" s="20">
        <f>IFERROR(INDEX('[1]General Parachute'!$J$5:$J$77,MATCH($B64,'[1]General Parachute'!$B$5:$B$77,0)),"")</f>
        <v>0</v>
      </c>
      <c r="G64" s="19">
        <f>IFERROR(INDEX('[1]General Parachute'!$K$5:$K$77,MATCH($B64,'[1]General Parachute'!$B$5:$B$77,0)),"")</f>
        <v>4.7766203703703707E-4</v>
      </c>
      <c r="H64" s="21">
        <f>IFERROR(INDEX('[1]General Parachute'!$L$5:$L$77,MATCH($B64,'[1]General Parachute'!$B$5:$B$77,0)),"")</f>
        <v>10</v>
      </c>
    </row>
    <row r="65" spans="1:8">
      <c r="A65" s="28">
        <v>5</v>
      </c>
      <c r="B65" s="27" t="s">
        <v>53</v>
      </c>
      <c r="C65" s="17" t="str">
        <f t="shared" si="8"/>
        <v>Titouan LEMARCHAND</v>
      </c>
      <c r="D65" s="18" t="str">
        <f t="shared" si="9"/>
        <v>TSN95</v>
      </c>
      <c r="E65" s="19">
        <f>IFERROR(INDEX('[1]General Parachute'!$I$5:$I$77,MATCH($B65,'[1]General Parachute'!$B$5:$B$77,0)),"")</f>
        <v>5.07175925925926E-4</v>
      </c>
      <c r="F65" s="20">
        <f>IFERROR(INDEX('[1]General Parachute'!$J$5:$J$77,MATCH($B65,'[1]General Parachute'!$B$5:$B$77,0)),"")</f>
        <v>0</v>
      </c>
      <c r="G65" s="19">
        <f>IFERROR(INDEX('[1]General Parachute'!$K$5:$K$77,MATCH($B65,'[1]General Parachute'!$B$5:$B$77,0)),"")</f>
        <v>5.07175925925926E-4</v>
      </c>
      <c r="H65" s="21">
        <f>IFERROR(INDEX('[1]General Parachute'!$L$5:$L$77,MATCH($B65,'[1]General Parachute'!$B$5:$B$77,0)),"")</f>
        <v>24</v>
      </c>
    </row>
    <row r="66" spans="1:8">
      <c r="A66" s="28">
        <v>6</v>
      </c>
      <c r="B66" s="36" t="s">
        <v>54</v>
      </c>
      <c r="C66" s="17" t="str">
        <f t="shared" si="8"/>
        <v>Alexis GRATAY</v>
      </c>
      <c r="D66" s="18" t="str">
        <f t="shared" si="9"/>
        <v>APSAVO</v>
      </c>
      <c r="E66" s="19">
        <f>IFERROR(INDEX('[1]General Parachute'!$I$5:$I$77,MATCH($B66,'[1]General Parachute'!$B$5:$B$77,0)),"")</f>
        <v>5.1458333333333336E-4</v>
      </c>
      <c r="F66" s="20">
        <f>IFERROR(INDEX('[1]General Parachute'!$J$5:$J$77,MATCH($B66,'[1]General Parachute'!$B$5:$B$77,0)),"")</f>
        <v>0</v>
      </c>
      <c r="G66" s="19">
        <f>IFERROR(INDEX('[1]General Parachute'!$K$5:$K$77,MATCH($B66,'[1]General Parachute'!$B$5:$B$77,0)),"")</f>
        <v>5.1458333333333336E-4</v>
      </c>
      <c r="H66" s="21">
        <f>IFERROR(INDEX('[1]General Parachute'!$L$5:$L$77,MATCH($B66,'[1]General Parachute'!$B$5:$B$77,0)),"")</f>
        <v>27</v>
      </c>
    </row>
    <row r="67" spans="1:8">
      <c r="A67" s="28">
        <v>7</v>
      </c>
      <c r="B67" s="27" t="s">
        <v>55</v>
      </c>
      <c r="C67" s="17" t="str">
        <f t="shared" si="8"/>
        <v>GABRIEL REPON</v>
      </c>
      <c r="D67" s="18" t="str">
        <f t="shared" si="9"/>
        <v>PALIER95</v>
      </c>
      <c r="E67" s="19">
        <f>IFERROR(INDEX('[1]General Parachute'!$I$5:$I$77,MATCH($B67,'[1]General Parachute'!$B$5:$B$77,0)),"")</f>
        <v>5.568287037037037E-4</v>
      </c>
      <c r="F67" s="20">
        <f>IFERROR(INDEX('[1]General Parachute'!$J$5:$J$77,MATCH($B67,'[1]General Parachute'!$B$5:$B$77,0)),"")</f>
        <v>0</v>
      </c>
      <c r="G67" s="19">
        <f>IFERROR(INDEX('[1]General Parachute'!$K$5:$K$77,MATCH($B67,'[1]General Parachute'!$B$5:$B$77,0)),"")</f>
        <v>5.568287037037037E-4</v>
      </c>
      <c r="H67" s="21">
        <f>IFERROR(INDEX('[1]General Parachute'!$L$5:$L$77,MATCH($B67,'[1]General Parachute'!$B$5:$B$77,0)),"")</f>
        <v>38</v>
      </c>
    </row>
    <row r="68" spans="1:8">
      <c r="A68" s="34"/>
      <c r="B68" s="27"/>
      <c r="C68" s="27"/>
      <c r="D68" s="27"/>
      <c r="E68" s="27"/>
      <c r="F68" s="35"/>
      <c r="G68" s="27"/>
      <c r="H68" s="27"/>
    </row>
    <row r="69" spans="1:8">
      <c r="A69" s="37"/>
      <c r="B69" s="38"/>
      <c r="C69" s="38"/>
      <c r="D69" s="38"/>
      <c r="E69" s="39"/>
      <c r="F69" s="40"/>
      <c r="G69" s="41"/>
    </row>
    <row r="70" spans="1:8">
      <c r="A70" s="37"/>
      <c r="B70" s="38"/>
      <c r="C70" s="38"/>
      <c r="D70" s="38"/>
      <c r="E70" s="39"/>
      <c r="F70" s="40"/>
      <c r="G70" s="41"/>
    </row>
    <row r="71" spans="1:8" ht="18.75">
      <c r="A71" s="10" t="s">
        <v>56</v>
      </c>
      <c r="B71" s="11"/>
      <c r="C71" s="11"/>
      <c r="D71" s="11"/>
      <c r="E71" s="13"/>
      <c r="F71" s="26"/>
      <c r="G71" s="14"/>
    </row>
    <row r="72" spans="1:8">
      <c r="A72" s="12" t="s">
        <v>9</v>
      </c>
      <c r="B72" s="11"/>
      <c r="C72" s="11"/>
      <c r="D72" s="11"/>
      <c r="E72" s="13"/>
      <c r="F72" s="26"/>
      <c r="G72" s="14"/>
    </row>
    <row r="73" spans="1:8">
      <c r="A73" s="47">
        <v>1</v>
      </c>
      <c r="B73" s="48" t="s">
        <v>57</v>
      </c>
      <c r="C73" s="49" t="str">
        <f>VLOOKUP($B73,Competiteurs,3,FALSE)&amp;" "&amp;VLOOKUP($B73,Competiteurs,2,FALSE)</f>
        <v>ESTELLE SCHINKLER</v>
      </c>
      <c r="D73" s="18" t="str">
        <f>IFERROR(VLOOKUP(LEFT(B73,1),Clubs,2,FALSE),0)</f>
        <v>SCPB</v>
      </c>
      <c r="E73" s="19">
        <f>IFERROR(INDEX('[1]General Parachute'!$I$5:$I$77,MATCH($B73,'[1]General Parachute'!$B$5:$B$77,0)),"")</f>
        <v>5.1134259259259253E-4</v>
      </c>
      <c r="F73" s="20">
        <f>IFERROR(INDEX('[1]General Parachute'!$J$5:$J$77,MATCH($B73,'[1]General Parachute'!$B$5:$B$77,0)),"")</f>
        <v>0</v>
      </c>
      <c r="G73" s="19">
        <f>IFERROR(INDEX('[1]General Parachute'!$K$5:$K$77,MATCH($B73,'[1]General Parachute'!$B$5:$B$77,0)),"")</f>
        <v>5.1134259259259253E-4</v>
      </c>
      <c r="H73" s="21">
        <f>IFERROR(INDEX('[1]General Parachute'!$L$5:$L$77,MATCH($B73,'[1]General Parachute'!$B$5:$B$77,0)),"")</f>
        <v>25</v>
      </c>
    </row>
    <row r="74" spans="1:8">
      <c r="A74" s="47">
        <v>2</v>
      </c>
      <c r="B74" s="48" t="s">
        <v>58</v>
      </c>
      <c r="C74" s="49" t="str">
        <f>VLOOKUP($B74,Competiteurs,3,FALSE)&amp;" "&amp;VLOOKUP($B74,Competiteurs,2,FALSE)</f>
        <v>ANGELIQUE STEINMETZ</v>
      </c>
      <c r="D74" s="18" t="str">
        <f>IFERROR(VLOOKUP(LEFT(B74,1),Clubs,2,FALSE),0)</f>
        <v>SCPB</v>
      </c>
      <c r="E74" s="19">
        <f>IFERROR(INDEX('[1]General Parachute'!$I$5:$I$77,MATCH($B74,'[1]General Parachute'!$B$5:$B$77,0)),"")</f>
        <v>6.087962962962963E-4</v>
      </c>
      <c r="F74" s="20">
        <f>IFERROR(INDEX('[1]General Parachute'!$J$5:$J$77,MATCH($B74,'[1]General Parachute'!$B$5:$B$77,0)),"")</f>
        <v>0</v>
      </c>
      <c r="G74" s="19">
        <f>IFERROR(INDEX('[1]General Parachute'!$K$5:$K$77,MATCH($B74,'[1]General Parachute'!$B$5:$B$77,0)),"")</f>
        <v>6.087962962962963E-4</v>
      </c>
      <c r="H74" s="21">
        <f>IFERROR(INDEX('[1]General Parachute'!$L$5:$L$77,MATCH($B74,'[1]General Parachute'!$B$5:$B$77,0)),"")</f>
        <v>46</v>
      </c>
    </row>
    <row r="75" spans="1:8">
      <c r="A75" s="15"/>
      <c r="B75" s="42"/>
      <c r="C75" s="42"/>
      <c r="D75" s="42"/>
      <c r="E75" s="42"/>
      <c r="F75" s="43"/>
      <c r="G75" s="42"/>
      <c r="H75" s="42"/>
    </row>
    <row r="76" spans="1:8">
      <c r="A76" s="25" t="s">
        <v>11</v>
      </c>
      <c r="B76" s="11"/>
      <c r="C76" s="11"/>
      <c r="D76" s="11"/>
      <c r="E76" s="13"/>
      <c r="F76" s="26"/>
      <c r="G76" s="14"/>
    </row>
    <row r="77" spans="1:8">
      <c r="A77" s="47">
        <v>1</v>
      </c>
      <c r="B77" s="48" t="s">
        <v>59</v>
      </c>
      <c r="C77" s="49" t="str">
        <f t="shared" ref="C77:C84" si="10">VLOOKUP($B77,Competiteurs,3,FALSE)&amp;" "&amp;VLOOKUP($B77,Competiteurs,2,FALSE)</f>
        <v>Nicolas REY</v>
      </c>
      <c r="D77" s="18" t="str">
        <f t="shared" ref="D77:D84" si="11">IFERROR(VLOOKUP(LEFT(B77,1),Clubs,2,FALSE),0)</f>
        <v>SCPB</v>
      </c>
      <c r="E77" s="19">
        <f>IFERROR(INDEX('[1]General Parachute'!$I$5:$I$77,MATCH($B77,'[1]General Parachute'!$B$5:$B$77,0)),"")</f>
        <v>4.2071759259259259E-4</v>
      </c>
      <c r="F77" s="20">
        <f>IFERROR(INDEX('[1]General Parachute'!$J$5:$J$77,MATCH($B77,'[1]General Parachute'!$B$5:$B$77,0)),"")</f>
        <v>0</v>
      </c>
      <c r="G77" s="19">
        <f>IFERROR(INDEX('[1]General Parachute'!$K$5:$K$77,MATCH($B77,'[1]General Parachute'!$B$5:$B$77,0)),"")</f>
        <v>4.2071759259259259E-4</v>
      </c>
      <c r="H77" s="21">
        <f>IFERROR(INDEX('[1]General Parachute'!$L$5:$L$77,MATCH($B77,'[1]General Parachute'!$B$5:$B$77,0)),"")</f>
        <v>2</v>
      </c>
    </row>
    <row r="78" spans="1:8">
      <c r="A78" s="15">
        <v>2</v>
      </c>
      <c r="B78" s="27" t="s">
        <v>60</v>
      </c>
      <c r="C78" s="17" t="str">
        <f t="shared" si="10"/>
        <v>Jeremy GRATAY</v>
      </c>
      <c r="D78" s="18" t="str">
        <f t="shared" si="11"/>
        <v>APSAVO</v>
      </c>
      <c r="E78" s="19">
        <f>IFERROR(INDEX('[1]General Parachute'!$I$5:$I$77,MATCH($B78,'[1]General Parachute'!$B$5:$B$77,0)),"")</f>
        <v>4.4120370370370369E-4</v>
      </c>
      <c r="F78" s="20">
        <f>IFERROR(INDEX('[1]General Parachute'!$J$5:$J$77,MATCH($B78,'[1]General Parachute'!$B$5:$B$77,0)),"")</f>
        <v>0</v>
      </c>
      <c r="G78" s="19">
        <f>IFERROR(INDEX('[1]General Parachute'!$K$5:$K$77,MATCH($B78,'[1]General Parachute'!$B$5:$B$77,0)),"")</f>
        <v>4.4120370370370369E-4</v>
      </c>
      <c r="H78" s="21">
        <f>IFERROR(INDEX('[1]General Parachute'!$L$5:$L$77,MATCH($B78,'[1]General Parachute'!$B$5:$B$77,0)),"")</f>
        <v>5</v>
      </c>
    </row>
    <row r="79" spans="1:8">
      <c r="A79" s="28">
        <v>3</v>
      </c>
      <c r="B79" s="27" t="s">
        <v>61</v>
      </c>
      <c r="C79" s="17" t="str">
        <f t="shared" si="10"/>
        <v>THOMAS ROTHHEUDT</v>
      </c>
      <c r="D79" s="18" t="str">
        <f t="shared" si="11"/>
        <v>SPLASH</v>
      </c>
      <c r="E79" s="19">
        <f>IFERROR(INDEX('[1]General Parachute'!$I$5:$I$77,MATCH($B79,'[1]General Parachute'!$B$5:$B$77,0)),"")</f>
        <v>4.7986111111111119E-4</v>
      </c>
      <c r="F79" s="20">
        <f>IFERROR(INDEX('[1]General Parachute'!$J$5:$J$77,MATCH($B79,'[1]General Parachute'!$B$5:$B$77,0)),"")</f>
        <v>0</v>
      </c>
      <c r="G79" s="19">
        <f>IFERROR(INDEX('[1]General Parachute'!$K$5:$K$77,MATCH($B79,'[1]General Parachute'!$B$5:$B$77,0)),"")</f>
        <v>4.7986111111111119E-4</v>
      </c>
      <c r="H79" s="21">
        <f>IFERROR(INDEX('[1]General Parachute'!$L$5:$L$77,MATCH($B79,'[1]General Parachute'!$B$5:$B$77,0)),"")</f>
        <v>13</v>
      </c>
    </row>
    <row r="80" spans="1:8">
      <c r="A80" s="28">
        <v>4</v>
      </c>
      <c r="B80" s="27" t="s">
        <v>62</v>
      </c>
      <c r="C80" s="17" t="str">
        <f t="shared" si="10"/>
        <v>ROMAIN QUAGLIA</v>
      </c>
      <c r="D80" s="18" t="str">
        <f t="shared" si="11"/>
        <v>SPLASH</v>
      </c>
      <c r="E80" s="19">
        <f>IFERROR(INDEX('[1]General Parachute'!$I$5:$I$77,MATCH($B80,'[1]General Parachute'!$B$5:$B$77,0)),"")</f>
        <v>5.8263888888888894E-4</v>
      </c>
      <c r="F80" s="20">
        <f>IFERROR(INDEX('[1]General Parachute'!$J$5:$J$77,MATCH($B80,'[1]General Parachute'!$B$5:$B$77,0)),"")</f>
        <v>0</v>
      </c>
      <c r="G80" s="19">
        <f>IFERROR(INDEX('[1]General Parachute'!$K$5:$K$77,MATCH($B80,'[1]General Parachute'!$B$5:$B$77,0)),"")</f>
        <v>5.8263888888888894E-4</v>
      </c>
      <c r="H80" s="21">
        <f>IFERROR(INDEX('[1]General Parachute'!$L$5:$L$77,MATCH($B80,'[1]General Parachute'!$B$5:$B$77,0)),"")</f>
        <v>40</v>
      </c>
    </row>
    <row r="81" spans="1:8">
      <c r="A81" s="28">
        <v>5</v>
      </c>
      <c r="B81" s="27" t="s">
        <v>63</v>
      </c>
      <c r="C81" s="17" t="str">
        <f t="shared" si="10"/>
        <v>Tehuai CHIN</v>
      </c>
      <c r="D81" s="18" t="str">
        <f t="shared" si="11"/>
        <v>APSAVO</v>
      </c>
      <c r="E81" s="19">
        <f>IFERROR(INDEX('[1]General Parachute'!$I$5:$I$77,MATCH($B81,'[1]General Parachute'!$B$5:$B$77,0)),"")</f>
        <v>6.174768518518518E-4</v>
      </c>
      <c r="F81" s="20">
        <f>IFERROR(INDEX('[1]General Parachute'!$J$5:$J$77,MATCH($B81,'[1]General Parachute'!$B$5:$B$77,0)),"")</f>
        <v>0</v>
      </c>
      <c r="G81" s="19">
        <f>IFERROR(INDEX('[1]General Parachute'!$K$5:$K$77,MATCH($B81,'[1]General Parachute'!$B$5:$B$77,0)),"")</f>
        <v>6.174768518518518E-4</v>
      </c>
      <c r="H81" s="21">
        <f>IFERROR(INDEX('[1]General Parachute'!$L$5:$L$77,MATCH($B81,'[1]General Parachute'!$B$5:$B$77,0)),"")</f>
        <v>48</v>
      </c>
    </row>
    <row r="82" spans="1:8">
      <c r="A82" s="28" t="s">
        <v>15</v>
      </c>
      <c r="B82" s="27" t="s">
        <v>64</v>
      </c>
      <c r="C82" s="17" t="str">
        <f t="shared" si="10"/>
        <v>Julien ROBBE</v>
      </c>
      <c r="D82" s="18" t="str">
        <f t="shared" si="11"/>
        <v>APSAVO</v>
      </c>
      <c r="E82" s="19">
        <f>IFERROR(INDEX('[1]General Parachute'!$I$5:$I$77,MATCH($B82,'[1]General Parachute'!$B$5:$B$77,0)),"")</f>
        <v>5.5902777777777776E-4</v>
      </c>
      <c r="F82" s="20" t="str">
        <f>IFERROR(INDEX('[1]General Parachute'!$J$5:$J$77,MATCH($B82,'[1]General Parachute'!$B$5:$B$77,0)),"")</f>
        <v>03-FD-Faux départ</v>
      </c>
      <c r="G82" s="19" t="str">
        <f>IFERROR(INDEX('[1]General Parachute'!$K$5:$K$77,MATCH($B82,'[1]General Parachute'!$B$5:$B$77,0)),"")</f>
        <v>NC</v>
      </c>
      <c r="H82" s="21" t="s">
        <v>15</v>
      </c>
    </row>
    <row r="83" spans="1:8">
      <c r="A83" s="28" t="s">
        <v>15</v>
      </c>
      <c r="B83" s="27" t="s">
        <v>65</v>
      </c>
      <c r="C83" s="17" t="str">
        <f t="shared" si="10"/>
        <v>Christophe CLEMENDOT</v>
      </c>
      <c r="D83" s="18" t="str">
        <f t="shared" si="11"/>
        <v>APSAVO</v>
      </c>
      <c r="E83" s="19">
        <f>IFERROR(INDEX('[1]General Parachute'!$I$5:$I$77,MATCH($B83,'[1]General Parachute'!$B$5:$B$77,0)),"")</f>
        <v>5.7870370370370378E-4</v>
      </c>
      <c r="F83" s="20" t="str">
        <f>IFERROR(INDEX('[1]General Parachute'!$J$5:$J$77,MATCH($B83,'[1]General Parachute'!$B$5:$B$77,0)),"")</f>
        <v>05-DSQ2-Une partie quelconque du corps ou de l'équipement fait surface pendant le temps de l'épreuve</v>
      </c>
      <c r="G83" s="19" t="str">
        <f>IFERROR(INDEX('[1]General Parachute'!$K$5:$K$77,MATCH($B83,'[1]General Parachute'!$B$5:$B$77,0)),"")</f>
        <v>NC</v>
      </c>
      <c r="H83" s="21" t="s">
        <v>15</v>
      </c>
    </row>
    <row r="84" spans="1:8">
      <c r="A84" s="28" t="s">
        <v>15</v>
      </c>
      <c r="B84" s="27" t="s">
        <v>66</v>
      </c>
      <c r="C84" s="17" t="str">
        <f t="shared" si="10"/>
        <v>BERNARD THIBAULT</v>
      </c>
      <c r="D84" s="18" t="str">
        <f t="shared" si="11"/>
        <v>SPLASH</v>
      </c>
      <c r="E84" s="19">
        <f>IFERROR(INDEX('[1]General Parachute'!$I$5:$I$77,MATCH($B84,'[1]General Parachute'!$B$5:$B$77,0)),"")</f>
        <v>5.496527777777777E-4</v>
      </c>
      <c r="F84" s="20" t="str">
        <f>IFERROR(INDEX('[1]General Parachute'!$J$5:$J$77,MATCH($B84,'[1]General Parachute'!$B$5:$B$77,0)),"")</f>
        <v>15-DSQ12-Parachute non stabilisé en surface à l'arrivée</v>
      </c>
      <c r="G84" s="19" t="str">
        <f>IFERROR(INDEX('[1]General Parachute'!$K$5:$K$77,MATCH($B84,'[1]General Parachute'!$B$5:$B$77,0)),"")</f>
        <v>NC</v>
      </c>
      <c r="H84" s="21" t="s">
        <v>15</v>
      </c>
    </row>
    <row r="85" spans="1:8">
      <c r="A85" s="34"/>
      <c r="B85" s="27"/>
      <c r="C85" s="27"/>
      <c r="D85" s="27"/>
      <c r="E85" s="27"/>
      <c r="F85" s="35"/>
      <c r="G85" s="27"/>
      <c r="H85" s="27"/>
    </row>
    <row r="86" spans="1:8">
      <c r="E86" s="44"/>
      <c r="F86" s="45"/>
      <c r="G86" s="14"/>
    </row>
    <row r="87" spans="1:8" ht="18.75">
      <c r="A87" s="10" t="s">
        <v>67</v>
      </c>
      <c r="B87" s="11"/>
      <c r="C87" s="11"/>
      <c r="D87" s="11"/>
      <c r="E87" s="13"/>
      <c r="F87" s="26"/>
      <c r="G87" s="14"/>
    </row>
    <row r="88" spans="1:8">
      <c r="A88" s="12" t="s">
        <v>9</v>
      </c>
      <c r="B88" s="11"/>
      <c r="C88" s="11"/>
      <c r="D88" s="11"/>
      <c r="E88" s="13"/>
      <c r="F88" s="26"/>
      <c r="G88" s="14"/>
    </row>
    <row r="89" spans="1:8">
      <c r="A89" s="46">
        <v>1</v>
      </c>
      <c r="B89" s="27" t="s">
        <v>68</v>
      </c>
      <c r="C89" s="17" t="str">
        <f>VLOOKUP($B89,Competiteurs,3,FALSE)&amp;" "&amp;VLOOKUP($B89,Competiteurs,2,FALSE)</f>
        <v>FRANCOISE ROSSI</v>
      </c>
      <c r="D89" s="18" t="str">
        <f>IFERROR(VLOOKUP(LEFT(B89,1),Clubs,2,FALSE),0)</f>
        <v>SPLASH</v>
      </c>
      <c r="E89" s="19">
        <f>IFERROR(INDEX('[1]General Parachute'!$I$5:$I$77,MATCH($B89,'[1]General Parachute'!$B$5:$B$77,0)),"")</f>
        <v>4.7812500000000003E-4</v>
      </c>
      <c r="F89" s="20">
        <f>IFERROR(INDEX('[1]General Parachute'!$J$5:$J$77,MATCH($B89,'[1]General Parachute'!$B$5:$B$77,0)),"")</f>
        <v>0</v>
      </c>
      <c r="G89" s="19">
        <f>IFERROR(INDEX('[1]General Parachute'!$K$5:$K$77,MATCH($B89,'[1]General Parachute'!$B$5:$B$77,0)),"")</f>
        <v>4.7812500000000003E-4</v>
      </c>
      <c r="H89" s="21">
        <f>IFERROR(INDEX('[1]General Parachute'!$L$5:$L$77,MATCH($B89,'[1]General Parachute'!$B$5:$B$77,0)),"")</f>
        <v>11</v>
      </c>
    </row>
    <row r="90" spans="1:8">
      <c r="A90" s="46">
        <v>2</v>
      </c>
      <c r="B90" s="27" t="s">
        <v>69</v>
      </c>
      <c r="C90" s="17" t="str">
        <f>VLOOKUP($B90,Competiteurs,3,FALSE)&amp;" "&amp;VLOOKUP($B90,Competiteurs,2,FALSE)</f>
        <v>SYLVIE BLAISE</v>
      </c>
      <c r="D90" s="18" t="str">
        <f>IFERROR(VLOOKUP(LEFT(B90,1),Clubs,2,FALSE),0)</f>
        <v>PALIER95</v>
      </c>
      <c r="E90" s="19">
        <f>IFERROR(INDEX('[1]General Parachute'!$I$5:$I$77,MATCH($B90,'[1]General Parachute'!$B$5:$B$77,0)),"")</f>
        <v>6.4236111111111113E-4</v>
      </c>
      <c r="F90" s="20">
        <f>IFERROR(INDEX('[1]General Parachute'!$J$5:$J$77,MATCH($B90,'[1]General Parachute'!$B$5:$B$77,0)),"")</f>
        <v>0</v>
      </c>
      <c r="G90" s="19">
        <f>IFERROR(INDEX('[1]General Parachute'!$K$5:$K$77,MATCH($B90,'[1]General Parachute'!$B$5:$B$77,0)),"")</f>
        <v>6.4236111111111113E-4</v>
      </c>
      <c r="H90" s="21">
        <f>IFERROR(INDEX('[1]General Parachute'!$L$5:$L$77,MATCH($B90,'[1]General Parachute'!$B$5:$B$77,0)),"")</f>
        <v>51</v>
      </c>
    </row>
    <row r="91" spans="1:8">
      <c r="A91" s="28" t="s">
        <v>15</v>
      </c>
      <c r="B91" s="27" t="s">
        <v>70</v>
      </c>
      <c r="C91" s="17" t="str">
        <f>VLOOKUP($B91,Competiteurs,3,FALSE)&amp;" "&amp;VLOOKUP($B91,Competiteurs,2,FALSE)</f>
        <v>NATHALIE CHARPENTIER</v>
      </c>
      <c r="D91" s="18" t="str">
        <f>IFERROR(VLOOKUP(LEFT(B91,1),Clubs,2,FALSE),0)</f>
        <v>SPLASH</v>
      </c>
      <c r="E91" s="19">
        <v>7.4062499999999996E-4</v>
      </c>
      <c r="F91" s="20" t="s">
        <v>71</v>
      </c>
      <c r="G91" s="19" t="s">
        <v>15</v>
      </c>
      <c r="H91" s="21" t="s">
        <v>15</v>
      </c>
    </row>
    <row r="92" spans="1:8">
      <c r="A92" s="34"/>
      <c r="B92" s="27"/>
      <c r="C92" s="27"/>
      <c r="D92" s="27"/>
      <c r="E92" s="27"/>
      <c r="F92" s="35"/>
      <c r="G92" s="27"/>
      <c r="H92" s="27"/>
    </row>
    <row r="93" spans="1:8">
      <c r="A93" s="25" t="s">
        <v>11</v>
      </c>
      <c r="B93" s="11"/>
      <c r="C93" s="11"/>
      <c r="D93" s="11"/>
      <c r="E93" s="13"/>
      <c r="F93" s="26"/>
      <c r="G93" s="14"/>
    </row>
    <row r="94" spans="1:8">
      <c r="A94" s="34">
        <v>1</v>
      </c>
      <c r="B94" s="27" t="s">
        <v>72</v>
      </c>
      <c r="C94" s="17" t="str">
        <f t="shared" ref="C94:C102" si="12">VLOOKUP($B94,Competiteurs,3,FALSE)&amp;" "&amp;VLOOKUP($B94,Competiteurs,2,FALSE)</f>
        <v>BRUNO CHARPENTIER</v>
      </c>
      <c r="D94" s="18" t="str">
        <f t="shared" ref="D94:D102" si="13">IFERROR(VLOOKUP(LEFT(B94,1),Clubs,2,FALSE),0)</f>
        <v>SPLASH</v>
      </c>
      <c r="E94" s="19">
        <f>IFERROR(INDEX('[1]General Parachute'!$I$5:$I$77,MATCH($B94,'[1]General Parachute'!$B$5:$B$77,0)),"")</f>
        <v>4.2175925925925926E-4</v>
      </c>
      <c r="F94" s="20">
        <f>IFERROR(INDEX('[1]General Parachute'!$J$5:$J$77,MATCH($B94,'[1]General Parachute'!$B$5:$B$77,0)),"")</f>
        <v>0</v>
      </c>
      <c r="G94" s="19">
        <f>IFERROR(INDEX('[1]General Parachute'!$K$5:$K$77,MATCH($B94,'[1]General Parachute'!$B$5:$B$77,0)),"")</f>
        <v>4.2175925925925926E-4</v>
      </c>
      <c r="H94" s="21">
        <f>IFERROR(INDEX('[1]General Parachute'!$L$5:$L$77,MATCH($B94,'[1]General Parachute'!$B$5:$B$77,0)),"")</f>
        <v>3</v>
      </c>
    </row>
    <row r="95" spans="1:8">
      <c r="A95" s="46">
        <v>2</v>
      </c>
      <c r="B95" s="27" t="s">
        <v>73</v>
      </c>
      <c r="C95" s="17" t="str">
        <f t="shared" si="12"/>
        <v>OLIVIER DURAND</v>
      </c>
      <c r="D95" s="18" t="str">
        <f t="shared" si="13"/>
        <v>PALIER95</v>
      </c>
      <c r="E95" s="19">
        <f>IFERROR(INDEX('[1]General Parachute'!$I$5:$I$77,MATCH($B95,'[1]General Parachute'!$B$5:$B$77,0)),"")</f>
        <v>4.317129629629629E-4</v>
      </c>
      <c r="F95" s="20">
        <f>IFERROR(INDEX('[1]General Parachute'!$J$5:$J$77,MATCH($B95,'[1]General Parachute'!$B$5:$B$77,0)),"")</f>
        <v>0</v>
      </c>
      <c r="G95" s="19">
        <f>IFERROR(INDEX('[1]General Parachute'!$K$5:$K$77,MATCH($B95,'[1]General Parachute'!$B$5:$B$77,0)),"")</f>
        <v>4.317129629629629E-4</v>
      </c>
      <c r="H95" s="21">
        <f>IFERROR(INDEX('[1]General Parachute'!$L$5:$L$77,MATCH($B95,'[1]General Parachute'!$B$5:$B$77,0)),"")</f>
        <v>4</v>
      </c>
    </row>
    <row r="96" spans="1:8">
      <c r="A96" s="46">
        <v>3</v>
      </c>
      <c r="B96" s="27" t="s">
        <v>74</v>
      </c>
      <c r="C96" s="17" t="str">
        <f t="shared" si="12"/>
        <v>Reynald CLUZEAU</v>
      </c>
      <c r="D96" s="18" t="str">
        <f t="shared" si="13"/>
        <v>APSAVO</v>
      </c>
      <c r="E96" s="19">
        <f>IFERROR(INDEX('[1]General Parachute'!$I$5:$I$77,MATCH($B96,'[1]General Parachute'!$B$5:$B$77,0)),"")</f>
        <v>4.9062500000000007E-4</v>
      </c>
      <c r="F96" s="20">
        <f>IFERROR(INDEX('[1]General Parachute'!$J$5:$J$77,MATCH($B96,'[1]General Parachute'!$B$5:$B$77,0)),"")</f>
        <v>0</v>
      </c>
      <c r="G96" s="19">
        <f>IFERROR(INDEX('[1]General Parachute'!$K$5:$K$77,MATCH($B96,'[1]General Parachute'!$B$5:$B$77,0)),"")</f>
        <v>4.9062500000000007E-4</v>
      </c>
      <c r="H96" s="21">
        <f>IFERROR(INDEX('[1]General Parachute'!$L$5:$L$77,MATCH($B96,'[1]General Parachute'!$B$5:$B$77,0)),"")</f>
        <v>17</v>
      </c>
    </row>
    <row r="97" spans="1:8">
      <c r="A97" s="34">
        <v>4</v>
      </c>
      <c r="B97" s="27" t="s">
        <v>75</v>
      </c>
      <c r="C97" s="17" t="str">
        <f t="shared" si="12"/>
        <v>GILLES PAIGNON</v>
      </c>
      <c r="D97" s="18" t="str">
        <f t="shared" si="13"/>
        <v>SPLASH</v>
      </c>
      <c r="E97" s="19">
        <f>IFERROR(INDEX('[1]General Parachute'!$I$5:$I$77,MATCH($B97,'[1]General Parachute'!$B$5:$B$77,0)),"")</f>
        <v>5.3634259259259271E-4</v>
      </c>
      <c r="F97" s="20">
        <f>IFERROR(INDEX('[1]General Parachute'!$J$5:$J$77,MATCH($B97,'[1]General Parachute'!$B$5:$B$77,0)),"")</f>
        <v>0</v>
      </c>
      <c r="G97" s="19">
        <f>IFERROR(INDEX('[1]General Parachute'!$K$5:$K$77,MATCH($B97,'[1]General Parachute'!$B$5:$B$77,0)),"")</f>
        <v>5.3634259259259271E-4</v>
      </c>
      <c r="H97" s="21">
        <f>IFERROR(INDEX('[1]General Parachute'!$L$5:$L$77,MATCH($B97,'[1]General Parachute'!$B$5:$B$77,0)),"")</f>
        <v>30</v>
      </c>
    </row>
    <row r="98" spans="1:8">
      <c r="A98" s="46">
        <v>5</v>
      </c>
      <c r="B98" s="27" t="s">
        <v>76</v>
      </c>
      <c r="C98" s="17" t="str">
        <f t="shared" si="12"/>
        <v>Vincent THIERY</v>
      </c>
      <c r="D98" s="18" t="str">
        <f t="shared" si="13"/>
        <v>APSAVO</v>
      </c>
      <c r="E98" s="19">
        <f>IFERROR(INDEX('[1]General Parachute'!$I$5:$I$77,MATCH($B98,'[1]General Parachute'!$B$5:$B$77,0)),"")</f>
        <v>5.4074074074074072E-4</v>
      </c>
      <c r="F98" s="20">
        <f>IFERROR(INDEX('[1]General Parachute'!$J$5:$J$77,MATCH($B98,'[1]General Parachute'!$B$5:$B$77,0)),"")</f>
        <v>0</v>
      </c>
      <c r="G98" s="19">
        <f>IFERROR(INDEX('[1]General Parachute'!$K$5:$K$77,MATCH($B98,'[1]General Parachute'!$B$5:$B$77,0)),"")</f>
        <v>5.4074074074074072E-4</v>
      </c>
      <c r="H98" s="21">
        <f>IFERROR(INDEX('[1]General Parachute'!$L$5:$L$77,MATCH($B98,'[1]General Parachute'!$B$5:$B$77,0)),"")</f>
        <v>33</v>
      </c>
    </row>
    <row r="99" spans="1:8">
      <c r="A99" s="34">
        <v>6</v>
      </c>
      <c r="B99" s="27" t="s">
        <v>77</v>
      </c>
      <c r="C99" s="17" t="str">
        <f t="shared" si="12"/>
        <v>FABIEN COGNARD</v>
      </c>
      <c r="D99" s="18" t="str">
        <f t="shared" si="13"/>
        <v>SPLASH</v>
      </c>
      <c r="E99" s="19">
        <f>IFERROR(INDEX('[1]General Parachute'!$I$5:$I$77,MATCH($B99,'[1]General Parachute'!$B$5:$B$77,0)),"")</f>
        <v>5.4502314814814821E-4</v>
      </c>
      <c r="F99" s="20">
        <f>IFERROR(INDEX('[1]General Parachute'!$J$5:$J$77,MATCH($B99,'[1]General Parachute'!$B$5:$B$77,0)),"")</f>
        <v>0</v>
      </c>
      <c r="G99" s="19">
        <f>IFERROR(INDEX('[1]General Parachute'!$K$5:$K$77,MATCH($B99,'[1]General Parachute'!$B$5:$B$77,0)),"")</f>
        <v>5.4502314814814821E-4</v>
      </c>
      <c r="H99" s="21">
        <f>IFERROR(INDEX('[1]General Parachute'!$L$5:$L$77,MATCH($B99,'[1]General Parachute'!$B$5:$B$77,0)),"")</f>
        <v>35</v>
      </c>
    </row>
    <row r="100" spans="1:8">
      <c r="A100" s="50">
        <v>7</v>
      </c>
      <c r="B100" s="48" t="s">
        <v>78</v>
      </c>
      <c r="C100" s="49" t="str">
        <f t="shared" si="12"/>
        <v>STEPHANE CHAIMBAULT</v>
      </c>
      <c r="D100" s="18" t="str">
        <f t="shared" si="13"/>
        <v>SCPB</v>
      </c>
      <c r="E100" s="19">
        <f>IFERROR(INDEX('[1]General Parachute'!$I$5:$I$77,MATCH($B100,'[1]General Parachute'!$B$5:$B$77,0)),"")</f>
        <v>5.5023148148148151E-4</v>
      </c>
      <c r="F100" s="20">
        <f>IFERROR(INDEX('[1]General Parachute'!$J$5:$J$77,MATCH($B100,'[1]General Parachute'!$B$5:$B$77,0)),"")</f>
        <v>0</v>
      </c>
      <c r="G100" s="19">
        <f>IFERROR(INDEX('[1]General Parachute'!$K$5:$K$77,MATCH($B100,'[1]General Parachute'!$B$5:$B$77,0)),"")</f>
        <v>5.5023148148148151E-4</v>
      </c>
      <c r="H100" s="21">
        <f>IFERROR(INDEX('[1]General Parachute'!$L$5:$L$77,MATCH($B100,'[1]General Parachute'!$B$5:$B$77,0)),"")</f>
        <v>36</v>
      </c>
    </row>
    <row r="101" spans="1:8">
      <c r="A101" s="34">
        <v>8</v>
      </c>
      <c r="B101" s="27" t="s">
        <v>79</v>
      </c>
      <c r="C101" s="17" t="str">
        <f t="shared" si="12"/>
        <v>Mickael SIDILLIA</v>
      </c>
      <c r="D101" s="18" t="str">
        <f t="shared" si="13"/>
        <v>APSAVO</v>
      </c>
      <c r="E101" s="19">
        <f>IFERROR(INDEX('[1]General Parachute'!$I$5:$I$77,MATCH($B101,'[1]General Parachute'!$B$5:$B$77,0)),"")</f>
        <v>5.9560185185185183E-4</v>
      </c>
      <c r="F101" s="20">
        <f>IFERROR(INDEX('[1]General Parachute'!$J$5:$J$77,MATCH($B101,'[1]General Parachute'!$B$5:$B$77,0)),"")</f>
        <v>0</v>
      </c>
      <c r="G101" s="19">
        <f>IFERROR(INDEX('[1]General Parachute'!$K$5:$K$77,MATCH($B101,'[1]General Parachute'!$B$5:$B$77,0)),"")</f>
        <v>5.9560185185185183E-4</v>
      </c>
      <c r="H101" s="21">
        <f>IFERROR(INDEX('[1]General Parachute'!$L$5:$L$77,MATCH($B101,'[1]General Parachute'!$B$5:$B$77,0)),"")</f>
        <v>44</v>
      </c>
    </row>
    <row r="102" spans="1:8">
      <c r="A102" s="46" t="s">
        <v>15</v>
      </c>
      <c r="B102" s="27" t="s">
        <v>80</v>
      </c>
      <c r="C102" s="17" t="str">
        <f t="shared" si="12"/>
        <v>Cyrille ROQUAIN</v>
      </c>
      <c r="D102" s="18" t="str">
        <f t="shared" si="13"/>
        <v>APSAVO</v>
      </c>
      <c r="E102" s="19">
        <f>IFERROR(INDEX('[1]General Parachute'!$I$5:$I$77,MATCH($B102,'[1]General Parachute'!$B$5:$B$77,0)),"")</f>
        <v>5.5115740740740743E-4</v>
      </c>
      <c r="F102" s="20" t="str">
        <f>IFERROR(INDEX('[1]General Parachute'!$J$5:$J$77,MATCH($B102,'[1]General Parachute'!$B$5:$B$77,0)),"")</f>
        <v>05-DSQ2-Une partie quelconque du corps ou de l'équipement fait surface pendant le temps de l'épreuve</v>
      </c>
      <c r="G102" s="19" t="str">
        <f>IFERROR(INDEX('[1]General Parachute'!$K$5:$K$77,MATCH($B102,'[1]General Parachute'!$B$5:$B$77,0)),"")</f>
        <v>NC</v>
      </c>
      <c r="H102" s="21" t="s">
        <v>15</v>
      </c>
    </row>
    <row r="103" spans="1:8">
      <c r="A103" s="34"/>
      <c r="B103" s="27"/>
      <c r="C103" s="27"/>
      <c r="D103" s="27"/>
      <c r="E103" s="27"/>
      <c r="F103" s="35"/>
      <c r="G103" s="27"/>
      <c r="H103" s="27"/>
    </row>
    <row r="104" spans="1:8">
      <c r="A104" s="37"/>
      <c r="B104" s="38"/>
      <c r="C104" s="38"/>
      <c r="D104" s="38"/>
      <c r="E104" s="38"/>
      <c r="F104" s="40"/>
      <c r="G104" s="41"/>
    </row>
    <row r="105" spans="1:8" ht="18.75">
      <c r="A105" s="10" t="s">
        <v>81</v>
      </c>
      <c r="B105" s="11"/>
      <c r="C105" s="11"/>
      <c r="D105" s="11"/>
      <c r="E105" s="11"/>
      <c r="F105" s="26"/>
      <c r="G105" s="14"/>
    </row>
    <row r="106" spans="1:8">
      <c r="A106" s="12" t="s">
        <v>9</v>
      </c>
      <c r="B106" s="11"/>
      <c r="C106" s="11"/>
      <c r="D106" s="11"/>
      <c r="E106" s="11"/>
      <c r="F106" s="26"/>
      <c r="G106" s="14"/>
    </row>
    <row r="107" spans="1:8">
      <c r="A107" s="15">
        <v>1</v>
      </c>
      <c r="B107" s="16" t="s">
        <v>82</v>
      </c>
      <c r="C107" s="17" t="str">
        <f>VLOOKUP($B107,Competiteurs,3,FALSE)&amp;" "&amp;VLOOKUP($B107,Competiteurs,2,FALSE)</f>
        <v>Corinne GRATAY</v>
      </c>
      <c r="D107" s="18" t="str">
        <f>IFERROR(VLOOKUP(LEFT(B107,1),Clubs,2,FALSE),0)</f>
        <v>APSAVO</v>
      </c>
      <c r="E107" s="19">
        <f>IFERROR(INDEX('[1]General Parachute'!$I$5:$I$77,MATCH($B107,'[1]General Parachute'!$B$5:$B$77,0)),"")</f>
        <v>6.5879629629629632E-4</v>
      </c>
      <c r="F107" s="20">
        <f>IFERROR(INDEX('[1]General Parachute'!$J$5:$J$77,MATCH($B107,'[1]General Parachute'!$B$5:$B$77,0)),"")</f>
        <v>0</v>
      </c>
      <c r="G107" s="19">
        <f>IFERROR(INDEX('[1]General Parachute'!$K$5:$K$77,MATCH($B107,'[1]General Parachute'!$B$5:$B$77,0)),"")</f>
        <v>6.5879629629629632E-4</v>
      </c>
      <c r="H107" s="21">
        <f>IFERROR(INDEX('[1]General Parachute'!$L$5:$L$77,MATCH($B107,'[1]General Parachute'!$B$5:$B$77,0)),"")</f>
        <v>52</v>
      </c>
    </row>
    <row r="108" spans="1:8">
      <c r="A108" s="50" t="s">
        <v>15</v>
      </c>
      <c r="B108" s="51" t="s">
        <v>83</v>
      </c>
      <c r="C108" s="49" t="str">
        <f>VLOOKUP($B108,Competiteurs,3,FALSE)&amp;" "&amp;VLOOKUP($B108,Competiteurs,2,FALSE)</f>
        <v>CHRISTINE SANCHEZ</v>
      </c>
      <c r="D108" s="18" t="str">
        <f>IFERROR(VLOOKUP(LEFT(B108,1),Clubs,2,FALSE),0)</f>
        <v>SCPB</v>
      </c>
      <c r="E108" s="19">
        <f>IFERROR(INDEX('[1]General Parachute'!$I$5:$I$77,MATCH($B108,'[1]General Parachute'!$B$5:$B$77,0)),"")</f>
        <v>7.069444444444445E-4</v>
      </c>
      <c r="F108" s="20" t="str">
        <f>IFERROR(INDEX('[1]General Parachute'!$J$5:$J$77,MATCH($B108,'[1]General Parachute'!$B$5:$B$77,0)),"")</f>
        <v>15-DSQ12-Parachute non stabilisé en surface à l'arrivée</v>
      </c>
      <c r="G108" s="19" t="str">
        <f>IFERROR(INDEX('[1]General Parachute'!$K$5:$K$77,MATCH($B108,'[1]General Parachute'!$B$5:$B$77,0)),"")</f>
        <v>NC</v>
      </c>
      <c r="H108" s="21" t="s">
        <v>15</v>
      </c>
    </row>
    <row r="109" spans="1:8">
      <c r="A109" s="46" t="s">
        <v>15</v>
      </c>
      <c r="B109" s="16" t="s">
        <v>84</v>
      </c>
      <c r="C109" s="17" t="str">
        <f>VLOOKUP($B109,Competiteurs,3,FALSE)&amp;" "&amp;VLOOKUP($B109,Competiteurs,2,FALSE)</f>
        <v>CHANTAL PINARD</v>
      </c>
      <c r="D109" s="18" t="str">
        <f>IFERROR(VLOOKUP(LEFT(B109,1),Clubs,2,FALSE),0)</f>
        <v>SPLASH</v>
      </c>
      <c r="E109" s="19">
        <f>IFERROR(INDEX('[1]General Parachute'!$I$5:$I$77,MATCH($B109,'[1]General Parachute'!$B$5:$B$77,0)),"")</f>
        <v>8.5231481481481486E-4</v>
      </c>
      <c r="F109" s="20" t="str">
        <f>IFERROR(INDEX('[1]General Parachute'!$J$5:$J$77,MATCH($B109,'[1]General Parachute'!$B$5:$B$77,0)),"")</f>
        <v>05-DSQ2-Une partie quelconque du corps ou de l'équipement fait surface pendant le temps de l'épreuve</v>
      </c>
      <c r="G109" s="19" t="str">
        <f>IFERROR(INDEX('[1]General Parachute'!$K$5:$K$77,MATCH($B109,'[1]General Parachute'!$B$5:$B$77,0)),"")</f>
        <v>NC</v>
      </c>
      <c r="H109" s="21" t="s">
        <v>15</v>
      </c>
    </row>
    <row r="110" spans="1:8">
      <c r="A110" s="15"/>
      <c r="B110" s="27"/>
      <c r="C110" s="27"/>
      <c r="D110" s="27"/>
      <c r="E110" s="27"/>
      <c r="F110" s="35"/>
      <c r="G110" s="27"/>
      <c r="H110" s="33"/>
    </row>
    <row r="111" spans="1:8">
      <c r="A111" s="25" t="s">
        <v>11</v>
      </c>
      <c r="B111" s="11"/>
      <c r="C111" s="11"/>
      <c r="D111" s="11"/>
      <c r="E111" s="11"/>
      <c r="F111" s="26"/>
      <c r="G111" s="11"/>
      <c r="H111" s="11"/>
    </row>
    <row r="112" spans="1:8">
      <c r="A112" s="34">
        <v>1</v>
      </c>
      <c r="B112" s="27" t="s">
        <v>85</v>
      </c>
      <c r="C112" s="17" t="str">
        <f t="shared" ref="C112:C118" si="14">VLOOKUP($B112,Competiteurs,3,FALSE)&amp;" "&amp;VLOOKUP($B112,Competiteurs,2,FALSE)</f>
        <v>PATRICK LYORET</v>
      </c>
      <c r="D112" s="18" t="str">
        <f t="shared" ref="D112:D118" si="15">IFERROR(VLOOKUP(LEFT(B112,1),Clubs,2,FALSE),0)</f>
        <v>SPLASH</v>
      </c>
      <c r="E112" s="19">
        <f>IFERROR(INDEX('[1]General Parachute'!$I$5:$I$77,MATCH($B112,'[1]General Parachute'!$B$5:$B$77,0)),"")</f>
        <v>4.5300925925925928E-4</v>
      </c>
      <c r="F112" s="20">
        <f>IFERROR(INDEX('[1]General Parachute'!$J$5:$J$77,MATCH($B112,'[1]General Parachute'!$B$5:$B$77,0)),"")</f>
        <v>0</v>
      </c>
      <c r="G112" s="19">
        <f>IFERROR(INDEX('[1]General Parachute'!$K$5:$K$77,MATCH($B112,'[1]General Parachute'!$B$5:$B$77,0)),"")</f>
        <v>4.5300925925925928E-4</v>
      </c>
      <c r="H112" s="21">
        <f>IFERROR(INDEX('[1]General Parachute'!$L$5:$L$77,MATCH($B112,'[1]General Parachute'!$B$5:$B$77,0)),"")</f>
        <v>7</v>
      </c>
    </row>
    <row r="113" spans="1:8">
      <c r="A113" s="15">
        <v>2</v>
      </c>
      <c r="B113" s="27" t="s">
        <v>86</v>
      </c>
      <c r="C113" s="17" t="str">
        <f t="shared" si="14"/>
        <v>DANIEL REPON</v>
      </c>
      <c r="D113" s="18" t="str">
        <f t="shared" si="15"/>
        <v>PALIER95</v>
      </c>
      <c r="E113" s="19">
        <f>IFERROR(INDEX('[1]General Parachute'!$I$5:$I$77,MATCH($B113,'[1]General Parachute'!$B$5:$B$77,0)),"")</f>
        <v>4.9027777777777774E-4</v>
      </c>
      <c r="F113" s="20">
        <f>IFERROR(INDEX('[1]General Parachute'!$J$5:$J$77,MATCH($B113,'[1]General Parachute'!$B$5:$B$77,0)),"")</f>
        <v>0</v>
      </c>
      <c r="G113" s="19">
        <f>IFERROR(INDEX('[1]General Parachute'!$K$5:$K$77,MATCH($B113,'[1]General Parachute'!$B$5:$B$77,0)),"")</f>
        <v>4.9027777777777774E-4</v>
      </c>
      <c r="H113" s="21">
        <f>IFERROR(INDEX('[1]General Parachute'!$L$5:$L$77,MATCH($B113,'[1]General Parachute'!$B$5:$B$77,0)),"")</f>
        <v>16</v>
      </c>
    </row>
    <row r="114" spans="1:8">
      <c r="A114" s="15">
        <v>3</v>
      </c>
      <c r="B114" s="27" t="s">
        <v>87</v>
      </c>
      <c r="C114" s="17" t="str">
        <f t="shared" si="14"/>
        <v>PHILIPPE FOUCHER</v>
      </c>
      <c r="D114" s="18" t="str">
        <f t="shared" si="15"/>
        <v>SPLASH</v>
      </c>
      <c r="E114" s="19">
        <f>IFERROR(INDEX('[1]General Parachute'!$I$5:$I$77,MATCH($B114,'[1]General Parachute'!$B$5:$B$77,0)),"")</f>
        <v>4.9953703703703694E-4</v>
      </c>
      <c r="F114" s="20">
        <f>IFERROR(INDEX('[1]General Parachute'!$J$5:$J$77,MATCH($B114,'[1]General Parachute'!$B$5:$B$77,0)),"")</f>
        <v>0</v>
      </c>
      <c r="G114" s="19">
        <f>IFERROR(INDEX('[1]General Parachute'!$K$5:$K$77,MATCH($B114,'[1]General Parachute'!$B$5:$B$77,0)),"")</f>
        <v>4.9953703703703694E-4</v>
      </c>
      <c r="H114" s="21">
        <f>IFERROR(INDEX('[1]General Parachute'!$L$5:$L$77,MATCH($B114,'[1]General Parachute'!$B$5:$B$77,0)),"")</f>
        <v>19</v>
      </c>
    </row>
    <row r="115" spans="1:8">
      <c r="A115" s="52">
        <v>4</v>
      </c>
      <c r="B115" s="48" t="s">
        <v>88</v>
      </c>
      <c r="C115" s="49" t="str">
        <f t="shared" si="14"/>
        <v>Remi GOURBEAULT</v>
      </c>
      <c r="D115" s="18" t="str">
        <f t="shared" si="15"/>
        <v>SCPB</v>
      </c>
      <c r="E115" s="19">
        <f>IFERROR(INDEX('[1]General Parachute'!$I$5:$I$77,MATCH($B115,'[1]General Parachute'!$B$5:$B$77,0)),"")</f>
        <v>5.3749999999999989E-4</v>
      </c>
      <c r="F115" s="20">
        <f>IFERROR(INDEX('[1]General Parachute'!$J$5:$J$77,MATCH($B115,'[1]General Parachute'!$B$5:$B$77,0)),"")</f>
        <v>0</v>
      </c>
      <c r="G115" s="19">
        <f>IFERROR(INDEX('[1]General Parachute'!$K$5:$K$77,MATCH($B115,'[1]General Parachute'!$B$5:$B$77,0)),"")</f>
        <v>5.3749999999999989E-4</v>
      </c>
      <c r="H115" s="21">
        <f>IFERROR(INDEX('[1]General Parachute'!$L$5:$L$77,MATCH($B115,'[1]General Parachute'!$B$5:$B$77,0)),"")</f>
        <v>31</v>
      </c>
    </row>
    <row r="116" spans="1:8">
      <c r="A116" s="34">
        <v>5</v>
      </c>
      <c r="B116" s="27" t="s">
        <v>89</v>
      </c>
      <c r="C116" s="17" t="str">
        <f t="shared" si="14"/>
        <v>Philippe GRATAY</v>
      </c>
      <c r="D116" s="18" t="str">
        <f t="shared" si="15"/>
        <v>APSAVO</v>
      </c>
      <c r="E116" s="19">
        <f>IFERROR(INDEX('[1]General Parachute'!$I$5:$I$77,MATCH($B116,'[1]General Parachute'!$B$5:$B$77,0)),"")</f>
        <v>6.1041666666666666E-4</v>
      </c>
      <c r="F116" s="20">
        <f>IFERROR(INDEX('[1]General Parachute'!$J$5:$J$77,MATCH($B116,'[1]General Parachute'!$B$5:$B$77,0)),"")</f>
        <v>0</v>
      </c>
      <c r="G116" s="19">
        <f>IFERROR(INDEX('[1]General Parachute'!$K$5:$K$77,MATCH($B116,'[1]General Parachute'!$B$5:$B$77,0)),"")</f>
        <v>6.1041666666666666E-4</v>
      </c>
      <c r="H116" s="21">
        <f>IFERROR(INDEX('[1]General Parachute'!$L$5:$L$77,MATCH($B116,'[1]General Parachute'!$B$5:$B$77,0)),"")</f>
        <v>47</v>
      </c>
    </row>
    <row r="117" spans="1:8">
      <c r="A117" s="34">
        <v>6</v>
      </c>
      <c r="B117" s="27" t="s">
        <v>90</v>
      </c>
      <c r="C117" s="17" t="str">
        <f t="shared" si="14"/>
        <v>DIDIER GOUBIN</v>
      </c>
      <c r="D117" s="18" t="str">
        <f t="shared" si="15"/>
        <v>PALIER95</v>
      </c>
      <c r="E117" s="19">
        <f>IFERROR(INDEX('[1]General Parachute'!$I$5:$I$77,MATCH($B117,'[1]General Parachute'!$B$5:$B$77,0)),"")</f>
        <v>6.6701388888888886E-4</v>
      </c>
      <c r="F117" s="20">
        <f>IFERROR(INDEX('[1]General Parachute'!$J$5:$J$77,MATCH($B117,'[1]General Parachute'!$B$5:$B$77,0)),"")</f>
        <v>0</v>
      </c>
      <c r="G117" s="19">
        <f>IFERROR(INDEX('[1]General Parachute'!$K$5:$K$77,MATCH($B117,'[1]General Parachute'!$B$5:$B$77,0)),"")</f>
        <v>6.6701388888888886E-4</v>
      </c>
      <c r="H117" s="21">
        <f>IFERROR(INDEX('[1]General Parachute'!$L$5:$L$77,MATCH($B117,'[1]General Parachute'!$B$5:$B$77,0)),"")</f>
        <v>54</v>
      </c>
    </row>
    <row r="118" spans="1:8">
      <c r="A118" s="34" t="s">
        <v>15</v>
      </c>
      <c r="B118" s="27" t="s">
        <v>91</v>
      </c>
      <c r="C118" s="17" t="str">
        <f t="shared" si="14"/>
        <v>Daniel THIERY</v>
      </c>
      <c r="D118" s="18" t="str">
        <f t="shared" si="15"/>
        <v>APSAVO</v>
      </c>
      <c r="E118" s="19">
        <f>IFERROR(INDEX('[1]General Parachute'!$I$5:$I$77,MATCH($B118,'[1]General Parachute'!$B$5:$B$77,0)),"")</f>
        <v>7.6481481481481485E-4</v>
      </c>
      <c r="F118" s="20" t="str">
        <f>IFERROR(INDEX('[1]General Parachute'!$J$5:$J$77,MATCH($B118,'[1]General Parachute'!$B$5:$B$77,0)),"")</f>
        <v>15-DSQ12-Parachute non stabilisé en surface à l'arrivée</v>
      </c>
      <c r="G118" s="19" t="str">
        <f>IFERROR(INDEX('[1]General Parachute'!$K$5:$K$77,MATCH($B118,'[1]General Parachute'!$B$5:$B$77,0)),"")</f>
        <v>NC</v>
      </c>
      <c r="H118" s="21" t="s">
        <v>15</v>
      </c>
    </row>
    <row r="119" spans="1:8">
      <c r="A119" s="15"/>
      <c r="B119" s="27"/>
      <c r="C119" s="27"/>
      <c r="D119" s="27"/>
      <c r="E119" s="27"/>
      <c r="F119" s="35"/>
      <c r="G119" s="27"/>
      <c r="H119" s="27"/>
    </row>
  </sheetData>
  <sheetProtection selectLockedCells="1"/>
  <autoFilter ref="A4:H4"/>
  <conditionalFormatting sqref="A69 A43:A45 A10:A13 A15:A34 A71:A119 A51:A67">
    <cfRule type="cellIs" dxfId="289" priority="278" operator="lessThan">
      <formula>4</formula>
    </cfRule>
  </conditionalFormatting>
  <conditionalFormatting sqref="C73:C74 C94:C102 C77:C84 C18:C24 C112:C118">
    <cfRule type="cellIs" dxfId="288" priority="260" operator="equal">
      <formula>"Non prévu"</formula>
    </cfRule>
    <cfRule type="cellIs" dxfId="287" priority="261" operator="equal">
      <formula>"Junior"</formula>
    </cfRule>
    <cfRule type="cellIs" dxfId="286" priority="262" operator="equal">
      <formula>"Senior"</formula>
    </cfRule>
    <cfRule type="cellIs" dxfId="285" priority="263" operator="equal">
      <formula>"Minime"</formula>
    </cfRule>
    <cfRule type="cellIs" dxfId="284" priority="264" operator="equal">
      <formula>"Cadet"</formula>
    </cfRule>
    <cfRule type="cellIs" dxfId="283" priority="265" operator="between">
      <formula>"V1"</formula>
      <formula>"V7"</formula>
    </cfRule>
    <cfRule type="containsBlanks" dxfId="282" priority="266">
      <formula>LEN(TRIM(C18))=0</formula>
    </cfRule>
  </conditionalFormatting>
  <conditionalFormatting sqref="D11:D13 D73:D74 D94:D102 D77:D84 D18:D24 D112:D118">
    <cfRule type="cellIs" dxfId="281" priority="268" operator="equal">
      <formula>"TSN95"</formula>
    </cfRule>
    <cfRule type="cellIs" dxfId="280" priority="269" operator="equal">
      <formula>"SPLASH"</formula>
    </cfRule>
    <cfRule type="cellIs" dxfId="279" priority="270" operator="equal">
      <formula>"SCPB"</formula>
    </cfRule>
    <cfRule type="cellIs" dxfId="278" priority="271" operator="equal">
      <formula>"SCAF"</formula>
    </cfRule>
    <cfRule type="cellIs" dxfId="277" priority="272" operator="equal">
      <formula>"PALIER95"</formula>
    </cfRule>
    <cfRule type="cellIs" dxfId="276" priority="273" operator="equal">
      <formula>"GPIA"</formula>
    </cfRule>
    <cfRule type="cellIs" dxfId="275" priority="274" operator="equal">
      <formula>"CSVB"</formula>
    </cfRule>
    <cfRule type="cellIs" dxfId="274" priority="275" operator="equal">
      <formula>"APSAVO"</formula>
    </cfRule>
    <cfRule type="cellIs" dxfId="273" priority="276" operator="equal">
      <formula>"AASS-SUB"</formula>
    </cfRule>
    <cfRule type="cellIs" dxfId="272" priority="277" operator="equal">
      <formula>0</formula>
    </cfRule>
  </conditionalFormatting>
  <conditionalFormatting sqref="D11:D13 D73:D74 D94:D102 D77:D84 D18:D24 D112:D118">
    <cfRule type="cellIs" dxfId="271" priority="267" operator="equal">
      <formula>"anomalie"</formula>
    </cfRule>
  </conditionalFormatting>
  <conditionalFormatting sqref="B43:B51">
    <cfRule type="duplicateValues" dxfId="270" priority="258"/>
    <cfRule type="duplicateValues" dxfId="269" priority="259"/>
  </conditionalFormatting>
  <conditionalFormatting sqref="B43:B51">
    <cfRule type="duplicateValues" dxfId="268" priority="257"/>
  </conditionalFormatting>
  <conditionalFormatting sqref="B59:H59 B55:B58">
    <cfRule type="duplicateValues" dxfId="267" priority="255"/>
    <cfRule type="duplicateValues" dxfId="266" priority="256"/>
  </conditionalFormatting>
  <conditionalFormatting sqref="B59:H59 B55:B58">
    <cfRule type="duplicateValues" dxfId="265" priority="254"/>
  </conditionalFormatting>
  <conditionalFormatting sqref="A70">
    <cfRule type="cellIs" dxfId="264" priority="253" operator="lessThan">
      <formula>4</formula>
    </cfRule>
  </conditionalFormatting>
  <conditionalFormatting sqref="C85:H85 B77:B85">
    <cfRule type="duplicateValues" dxfId="263" priority="251"/>
    <cfRule type="duplicateValues" dxfId="262" priority="252"/>
  </conditionalFormatting>
  <conditionalFormatting sqref="C85:H85 B77:B85">
    <cfRule type="duplicateValues" dxfId="261" priority="250"/>
  </conditionalFormatting>
  <conditionalFormatting sqref="C51">
    <cfRule type="cellIs" dxfId="260" priority="232" operator="equal">
      <formula>"Non prévu"</formula>
    </cfRule>
    <cfRule type="cellIs" dxfId="259" priority="233" operator="equal">
      <formula>"Junior"</formula>
    </cfRule>
    <cfRule type="cellIs" dxfId="258" priority="234" operator="equal">
      <formula>"Senior"</formula>
    </cfRule>
    <cfRule type="cellIs" dxfId="257" priority="235" operator="equal">
      <formula>"Minime"</formula>
    </cfRule>
    <cfRule type="cellIs" dxfId="256" priority="236" operator="equal">
      <formula>"Cadet"</formula>
    </cfRule>
    <cfRule type="cellIs" dxfId="255" priority="237" operator="between">
      <formula>"V1"</formula>
      <formula>"V7"</formula>
    </cfRule>
    <cfRule type="containsBlanks" dxfId="254" priority="238">
      <formula>LEN(TRIM(C51))=0</formula>
    </cfRule>
  </conditionalFormatting>
  <conditionalFormatting sqref="D51:E51">
    <cfRule type="cellIs" dxfId="253" priority="240" operator="equal">
      <formula>"TSN95"</formula>
    </cfRule>
    <cfRule type="cellIs" dxfId="252" priority="241" operator="equal">
      <formula>"SPLASH"</formula>
    </cfRule>
    <cfRule type="cellIs" dxfId="251" priority="242" operator="equal">
      <formula>"SCPB"</formula>
    </cfRule>
    <cfRule type="cellIs" dxfId="250" priority="243" operator="equal">
      <formula>"SCAF"</formula>
    </cfRule>
    <cfRule type="cellIs" dxfId="249" priority="244" operator="equal">
      <formula>"PALIER95"</formula>
    </cfRule>
    <cfRule type="cellIs" dxfId="248" priority="245" operator="equal">
      <formula>"GPIA"</formula>
    </cfRule>
    <cfRule type="cellIs" dxfId="247" priority="246" operator="equal">
      <formula>"CSVB"</formula>
    </cfRule>
    <cfRule type="cellIs" dxfId="246" priority="247" operator="equal">
      <formula>"APSAVO"</formula>
    </cfRule>
    <cfRule type="cellIs" dxfId="245" priority="248" operator="equal">
      <formula>"AASS-SUB"</formula>
    </cfRule>
    <cfRule type="cellIs" dxfId="244" priority="249" operator="equal">
      <formula>0</formula>
    </cfRule>
  </conditionalFormatting>
  <conditionalFormatting sqref="D51:E51">
    <cfRule type="cellIs" dxfId="243" priority="239" operator="equal">
      <formula>"anomalie"</formula>
    </cfRule>
  </conditionalFormatting>
  <conditionalFormatting sqref="A6:A7">
    <cfRule type="cellIs" dxfId="242" priority="231" operator="lessThan">
      <formula>4</formula>
    </cfRule>
  </conditionalFormatting>
  <conditionalFormatting sqref="E6">
    <cfRule type="duplicateValues" dxfId="241" priority="230"/>
  </conditionalFormatting>
  <conditionalFormatting sqref="D7">
    <cfRule type="cellIs" dxfId="240" priority="220" operator="equal">
      <formula>"TSN95"</formula>
    </cfRule>
    <cfRule type="cellIs" dxfId="239" priority="221" operator="equal">
      <formula>"SPLASH"</formula>
    </cfRule>
    <cfRule type="cellIs" dxfId="238" priority="222" operator="equal">
      <formula>"SCPB"</formula>
    </cfRule>
    <cfRule type="cellIs" dxfId="237" priority="223" operator="equal">
      <formula>"SCAF"</formula>
    </cfRule>
    <cfRule type="cellIs" dxfId="236" priority="224" operator="equal">
      <formula>"PALIER95"</formula>
    </cfRule>
    <cfRule type="cellIs" dxfId="235" priority="225" operator="equal">
      <formula>"GPIA"</formula>
    </cfRule>
    <cfRule type="cellIs" dxfId="234" priority="226" operator="equal">
      <formula>"CSVB"</formula>
    </cfRule>
    <cfRule type="cellIs" dxfId="233" priority="227" operator="equal">
      <formula>"APSAVO"</formula>
    </cfRule>
    <cfRule type="cellIs" dxfId="232" priority="228" operator="equal">
      <formula>"AASS-SUB"</formula>
    </cfRule>
    <cfRule type="cellIs" dxfId="231" priority="229" operator="equal">
      <formula>0</formula>
    </cfRule>
  </conditionalFormatting>
  <conditionalFormatting sqref="D7">
    <cfRule type="cellIs" dxfId="230" priority="219" operator="equal">
      <formula>"anomalie"</formula>
    </cfRule>
  </conditionalFormatting>
  <conditionalFormatting sqref="A9">
    <cfRule type="cellIs" dxfId="229" priority="218" operator="lessThan">
      <formula>4</formula>
    </cfRule>
  </conditionalFormatting>
  <conditionalFormatting sqref="E9">
    <cfRule type="duplicateValues" dxfId="228" priority="217"/>
  </conditionalFormatting>
  <conditionalFormatting sqref="A35 A41">
    <cfRule type="cellIs" dxfId="227" priority="216" operator="lessThan">
      <formula>4</formula>
    </cfRule>
  </conditionalFormatting>
  <conditionalFormatting sqref="B41">
    <cfRule type="duplicateValues" dxfId="226" priority="214"/>
    <cfRule type="duplicateValues" dxfId="225" priority="215"/>
  </conditionalFormatting>
  <conditionalFormatting sqref="B41">
    <cfRule type="duplicateValues" dxfId="224" priority="213"/>
  </conditionalFormatting>
  <conditionalFormatting sqref="E35">
    <cfRule type="duplicateValues" dxfId="223" priority="212"/>
  </conditionalFormatting>
  <conditionalFormatting sqref="A42">
    <cfRule type="cellIs" dxfId="222" priority="211" operator="lessThan">
      <formula>4</formula>
    </cfRule>
  </conditionalFormatting>
  <conditionalFormatting sqref="E42">
    <cfRule type="duplicateValues" dxfId="221" priority="210"/>
  </conditionalFormatting>
  <conditionalFormatting sqref="A68">
    <cfRule type="cellIs" dxfId="220" priority="209" operator="lessThan">
      <formula>4</formula>
    </cfRule>
  </conditionalFormatting>
  <conditionalFormatting sqref="B68:H68">
    <cfRule type="duplicateValues" dxfId="219" priority="206"/>
    <cfRule type="duplicateValues" dxfId="218" priority="208"/>
  </conditionalFormatting>
  <conditionalFormatting sqref="B68:H68">
    <cfRule type="duplicateValues" dxfId="217" priority="207"/>
  </conditionalFormatting>
  <conditionalFormatting sqref="B68:H68">
    <cfRule type="duplicateValues" dxfId="216" priority="205"/>
  </conditionalFormatting>
  <conditionalFormatting sqref="B119:H119 B110:G110">
    <cfRule type="duplicateValues" dxfId="215" priority="279"/>
    <cfRule type="duplicateValues" dxfId="214" priority="280"/>
  </conditionalFormatting>
  <conditionalFormatting sqref="B119:H119 B110:G110">
    <cfRule type="duplicateValues" dxfId="213" priority="281"/>
  </conditionalFormatting>
  <conditionalFormatting sqref="E93 E76 E69:E72 E60 E33:E34 E26 E52:E54 E86:E88 E15:E17">
    <cfRule type="duplicateValues" dxfId="212" priority="282"/>
  </conditionalFormatting>
  <conditionalFormatting sqref="A41:A45 A10:A13 A15:A35 A51:A119">
    <cfRule type="cellIs" priority="202" operator="equal">
      <formula>"NC"</formula>
    </cfRule>
    <cfRule type="cellIs" dxfId="211" priority="203" operator="lessThanOrEqual">
      <formula>3</formula>
    </cfRule>
    <cfRule type="cellIs" priority="204" operator="greaterThan">
      <formula>3</formula>
    </cfRule>
  </conditionalFormatting>
  <conditionalFormatting sqref="B7">
    <cfRule type="duplicateValues" dxfId="210" priority="201"/>
  </conditionalFormatting>
  <conditionalFormatting sqref="C7">
    <cfRule type="cellIs" dxfId="209" priority="194" operator="equal">
      <formula>"Non prévu"</formula>
    </cfRule>
    <cfRule type="cellIs" dxfId="208" priority="195" operator="equal">
      <formula>"Junior"</formula>
    </cfRule>
    <cfRule type="cellIs" dxfId="207" priority="196" operator="equal">
      <formula>"Senior"</formula>
    </cfRule>
    <cfRule type="cellIs" dxfId="206" priority="197" operator="equal">
      <formula>"Minime"</formula>
    </cfRule>
    <cfRule type="cellIs" dxfId="205" priority="198" operator="equal">
      <formula>"Cadet"</formula>
    </cfRule>
    <cfRule type="cellIs" dxfId="204" priority="199" operator="between">
      <formula>"V1"</formula>
      <formula>"V7"</formula>
    </cfRule>
    <cfRule type="containsBlanks" dxfId="203" priority="200">
      <formula>LEN(TRIM(C7))=0</formula>
    </cfRule>
  </conditionalFormatting>
  <conditionalFormatting sqref="A8">
    <cfRule type="cellIs" dxfId="202" priority="192" operator="lessThan">
      <formula>4</formula>
    </cfRule>
  </conditionalFormatting>
  <conditionalFormatting sqref="B8:H8">
    <cfRule type="duplicateValues" dxfId="201" priority="190"/>
  </conditionalFormatting>
  <conditionalFormatting sqref="B8:H8">
    <cfRule type="duplicateValues" dxfId="200" priority="191"/>
  </conditionalFormatting>
  <conditionalFormatting sqref="B8:H8">
    <cfRule type="duplicateValues" dxfId="199" priority="193"/>
  </conditionalFormatting>
  <conditionalFormatting sqref="A8">
    <cfRule type="cellIs" priority="187" operator="equal">
      <formula>"NC"</formula>
    </cfRule>
    <cfRule type="cellIs" dxfId="198" priority="188" operator="lessThanOrEqual">
      <formula>3</formula>
    </cfRule>
    <cfRule type="cellIs" priority="189" operator="greaterThan">
      <formula>3</formula>
    </cfRule>
  </conditionalFormatting>
  <conditionalFormatting sqref="D10 D28:D31 D41:H41 D55:D58 D61:D66">
    <cfRule type="cellIs" dxfId="197" priority="177" operator="equal">
      <formula>"TSN95"</formula>
    </cfRule>
    <cfRule type="cellIs" dxfId="196" priority="178" operator="equal">
      <formula>"SPLASH"</formula>
    </cfRule>
    <cfRule type="cellIs" dxfId="195" priority="179" operator="equal">
      <formula>"SCPB"</formula>
    </cfRule>
    <cfRule type="cellIs" dxfId="194" priority="180" operator="equal">
      <formula>"SCAF"</formula>
    </cfRule>
    <cfRule type="cellIs" dxfId="193" priority="181" operator="equal">
      <formula>"PALIER95"</formula>
    </cfRule>
    <cfRule type="cellIs" dxfId="192" priority="182" operator="equal">
      <formula>"GPIA"</formula>
    </cfRule>
    <cfRule type="cellIs" dxfId="191" priority="183" operator="equal">
      <formula>"CSVB"</formula>
    </cfRule>
    <cfRule type="cellIs" dxfId="190" priority="184" operator="equal">
      <formula>"APSAVO"</formula>
    </cfRule>
    <cfRule type="cellIs" dxfId="189" priority="185" operator="equal">
      <formula>"AASS-SUB"</formula>
    </cfRule>
    <cfRule type="cellIs" dxfId="188" priority="186" operator="equal">
      <formula>0</formula>
    </cfRule>
  </conditionalFormatting>
  <conditionalFormatting sqref="D10 D28:D31 D41:H41 D55:D58 D61:D66">
    <cfRule type="cellIs" dxfId="187" priority="176" operator="equal">
      <formula>"anomalie"</formula>
    </cfRule>
  </conditionalFormatting>
  <conditionalFormatting sqref="C41 C10:C13 C28:C31 C55:C58 C61:C66">
    <cfRule type="cellIs" dxfId="186" priority="169" operator="equal">
      <formula>"Non prévu"</formula>
    </cfRule>
    <cfRule type="cellIs" dxfId="185" priority="170" operator="equal">
      <formula>"Junior"</formula>
    </cfRule>
    <cfRule type="cellIs" dxfId="184" priority="171" operator="equal">
      <formula>"Senior"</formula>
    </cfRule>
    <cfRule type="cellIs" dxfId="183" priority="172" operator="equal">
      <formula>"Minime"</formula>
    </cfRule>
    <cfRule type="cellIs" dxfId="182" priority="173" operator="equal">
      <formula>"Cadet"</formula>
    </cfRule>
    <cfRule type="cellIs" dxfId="181" priority="174" operator="between">
      <formula>"V1"</formula>
      <formula>"V7"</formula>
    </cfRule>
    <cfRule type="containsBlanks" dxfId="180" priority="175">
      <formula>LEN(TRIM(C10))=0</formula>
    </cfRule>
  </conditionalFormatting>
  <conditionalFormatting sqref="B10:B13">
    <cfRule type="duplicateValues" dxfId="179" priority="168"/>
  </conditionalFormatting>
  <conditionalFormatting sqref="A14">
    <cfRule type="cellIs" dxfId="178" priority="167" operator="lessThan">
      <formula>4</formula>
    </cfRule>
  </conditionalFormatting>
  <conditionalFormatting sqref="A14">
    <cfRule type="cellIs" priority="164" operator="equal">
      <formula>"NC"</formula>
    </cfRule>
    <cfRule type="cellIs" dxfId="177" priority="165" operator="lessThanOrEqual">
      <formula>3</formula>
    </cfRule>
    <cfRule type="cellIs" priority="166" operator="greaterThan">
      <formula>3</formula>
    </cfRule>
  </conditionalFormatting>
  <conditionalFormatting sqref="D43:D50">
    <cfRule type="cellIs" dxfId="176" priority="154" operator="equal">
      <formula>"TSN95"</formula>
    </cfRule>
    <cfRule type="cellIs" dxfId="175" priority="155" operator="equal">
      <formula>"SPLASH"</formula>
    </cfRule>
    <cfRule type="cellIs" dxfId="174" priority="156" operator="equal">
      <formula>"SCPB"</formula>
    </cfRule>
    <cfRule type="cellIs" dxfId="173" priority="157" operator="equal">
      <formula>"SCAF"</formula>
    </cfRule>
    <cfRule type="cellIs" dxfId="172" priority="158" operator="equal">
      <formula>"PALIER95"</formula>
    </cfRule>
    <cfRule type="cellIs" dxfId="171" priority="159" operator="equal">
      <formula>"GPIA"</formula>
    </cfRule>
    <cfRule type="cellIs" dxfId="170" priority="160" operator="equal">
      <formula>"CSVB"</formula>
    </cfRule>
    <cfRule type="cellIs" dxfId="169" priority="161" operator="equal">
      <formula>"APSAVO"</formula>
    </cfRule>
    <cfRule type="cellIs" dxfId="168" priority="162" operator="equal">
      <formula>"AASS-SUB"</formula>
    </cfRule>
    <cfRule type="cellIs" dxfId="167" priority="163" operator="equal">
      <formula>0</formula>
    </cfRule>
  </conditionalFormatting>
  <conditionalFormatting sqref="D43:D50">
    <cfRule type="cellIs" dxfId="166" priority="153" operator="equal">
      <formula>"anomalie"</formula>
    </cfRule>
  </conditionalFormatting>
  <conditionalFormatting sqref="C43:C50">
    <cfRule type="cellIs" dxfId="165" priority="146" operator="equal">
      <formula>"Non prévu"</formula>
    </cfRule>
    <cfRule type="cellIs" dxfId="164" priority="147" operator="equal">
      <formula>"Junior"</formula>
    </cfRule>
    <cfRule type="cellIs" dxfId="163" priority="148" operator="equal">
      <formula>"Senior"</formula>
    </cfRule>
    <cfRule type="cellIs" dxfId="162" priority="149" operator="equal">
      <formula>"Minime"</formula>
    </cfRule>
    <cfRule type="cellIs" dxfId="161" priority="150" operator="equal">
      <formula>"Cadet"</formula>
    </cfRule>
    <cfRule type="cellIs" dxfId="160" priority="151" operator="between">
      <formula>"V1"</formula>
      <formula>"V7"</formula>
    </cfRule>
    <cfRule type="containsBlanks" dxfId="159" priority="152">
      <formula>LEN(TRIM(C43))=0</formula>
    </cfRule>
  </conditionalFormatting>
  <conditionalFormatting sqref="B14:H14">
    <cfRule type="duplicateValues" dxfId="158" priority="143"/>
  </conditionalFormatting>
  <conditionalFormatting sqref="B14:H14">
    <cfRule type="duplicateValues" dxfId="157" priority="144"/>
  </conditionalFormatting>
  <conditionalFormatting sqref="B14:H14">
    <cfRule type="duplicateValues" dxfId="156" priority="145"/>
  </conditionalFormatting>
  <conditionalFormatting sqref="B25:H25">
    <cfRule type="duplicateValues" dxfId="155" priority="140"/>
  </conditionalFormatting>
  <conditionalFormatting sqref="B25:H25">
    <cfRule type="duplicateValues" dxfId="154" priority="141"/>
  </conditionalFormatting>
  <conditionalFormatting sqref="B25:H25">
    <cfRule type="duplicateValues" dxfId="153" priority="142"/>
  </conditionalFormatting>
  <conditionalFormatting sqref="B32:H32">
    <cfRule type="duplicateValues" dxfId="152" priority="137"/>
  </conditionalFormatting>
  <conditionalFormatting sqref="B32:H32">
    <cfRule type="duplicateValues" dxfId="151" priority="138"/>
  </conditionalFormatting>
  <conditionalFormatting sqref="B32:H32">
    <cfRule type="duplicateValues" dxfId="150" priority="139"/>
  </conditionalFormatting>
  <conditionalFormatting sqref="B28:B31">
    <cfRule type="duplicateValues" dxfId="149" priority="134"/>
  </conditionalFormatting>
  <conditionalFormatting sqref="B28:B31">
    <cfRule type="duplicateValues" dxfId="148" priority="135"/>
  </conditionalFormatting>
  <conditionalFormatting sqref="B28:B31">
    <cfRule type="duplicateValues" dxfId="147" priority="136"/>
  </conditionalFormatting>
  <conditionalFormatting sqref="A36:A37">
    <cfRule type="cellIs" dxfId="146" priority="133" operator="lessThan">
      <formula>4</formula>
    </cfRule>
  </conditionalFormatting>
  <conditionalFormatting sqref="A36:A37">
    <cfRule type="cellIs" priority="130" operator="equal">
      <formula>"NC"</formula>
    </cfRule>
    <cfRule type="cellIs" dxfId="145" priority="131" operator="lessThanOrEqual">
      <formula>3</formula>
    </cfRule>
    <cfRule type="cellIs" priority="132" operator="greaterThan">
      <formula>3</formula>
    </cfRule>
  </conditionalFormatting>
  <conditionalFormatting sqref="D36:D40">
    <cfRule type="cellIs" dxfId="144" priority="120" operator="equal">
      <formula>"TSN95"</formula>
    </cfRule>
    <cfRule type="cellIs" dxfId="143" priority="121" operator="equal">
      <formula>"SPLASH"</formula>
    </cfRule>
    <cfRule type="cellIs" dxfId="142" priority="122" operator="equal">
      <formula>"SCPB"</formula>
    </cfRule>
    <cfRule type="cellIs" dxfId="141" priority="123" operator="equal">
      <formula>"SCAF"</formula>
    </cfRule>
    <cfRule type="cellIs" dxfId="140" priority="124" operator="equal">
      <formula>"PALIER95"</formula>
    </cfRule>
    <cfRule type="cellIs" dxfId="139" priority="125" operator="equal">
      <formula>"GPIA"</formula>
    </cfRule>
    <cfRule type="cellIs" dxfId="138" priority="126" operator="equal">
      <formula>"CSVB"</formula>
    </cfRule>
    <cfRule type="cellIs" dxfId="137" priority="127" operator="equal">
      <formula>"APSAVO"</formula>
    </cfRule>
    <cfRule type="cellIs" dxfId="136" priority="128" operator="equal">
      <formula>"AASS-SUB"</formula>
    </cfRule>
    <cfRule type="cellIs" dxfId="135" priority="129" operator="equal">
      <formula>0</formula>
    </cfRule>
  </conditionalFormatting>
  <conditionalFormatting sqref="D36:D40">
    <cfRule type="cellIs" dxfId="134" priority="119" operator="equal">
      <formula>"anomalie"</formula>
    </cfRule>
  </conditionalFormatting>
  <conditionalFormatting sqref="C36:C40">
    <cfRule type="cellIs" dxfId="133" priority="112" operator="equal">
      <formula>"Non prévu"</formula>
    </cfRule>
    <cfRule type="cellIs" dxfId="132" priority="113" operator="equal">
      <formula>"Junior"</formula>
    </cfRule>
    <cfRule type="cellIs" dxfId="131" priority="114" operator="equal">
      <formula>"Senior"</formula>
    </cfRule>
    <cfRule type="cellIs" dxfId="130" priority="115" operator="equal">
      <formula>"Minime"</formula>
    </cfRule>
    <cfRule type="cellIs" dxfId="129" priority="116" operator="equal">
      <formula>"Cadet"</formula>
    </cfRule>
    <cfRule type="cellIs" dxfId="128" priority="117" operator="between">
      <formula>"V1"</formula>
      <formula>"V7"</formula>
    </cfRule>
    <cfRule type="containsBlanks" dxfId="127" priority="118">
      <formula>LEN(TRIM(C36))=0</formula>
    </cfRule>
  </conditionalFormatting>
  <conditionalFormatting sqref="B36:B40">
    <cfRule type="duplicateValues" dxfId="126" priority="109"/>
  </conditionalFormatting>
  <conditionalFormatting sqref="B36:B40">
    <cfRule type="duplicateValues" dxfId="125" priority="110"/>
  </conditionalFormatting>
  <conditionalFormatting sqref="B36:B40">
    <cfRule type="duplicateValues" dxfId="124" priority="111"/>
  </conditionalFormatting>
  <conditionalFormatting sqref="B61:B65">
    <cfRule type="duplicateValues" dxfId="123" priority="283"/>
    <cfRule type="duplicateValues" dxfId="122" priority="284"/>
  </conditionalFormatting>
  <conditionalFormatting sqref="B61:B65">
    <cfRule type="duplicateValues" dxfId="121" priority="285"/>
  </conditionalFormatting>
  <conditionalFormatting sqref="B73:B74">
    <cfRule type="duplicateValues" dxfId="120" priority="286"/>
    <cfRule type="duplicateValues" dxfId="119" priority="287"/>
  </conditionalFormatting>
  <conditionalFormatting sqref="B73:B74">
    <cfRule type="duplicateValues" dxfId="118" priority="288"/>
  </conditionalFormatting>
  <conditionalFormatting sqref="C89:C90">
    <cfRule type="cellIs" dxfId="117" priority="91" operator="equal">
      <formula>"Non prévu"</formula>
    </cfRule>
    <cfRule type="cellIs" dxfId="116" priority="92" operator="equal">
      <formula>"Junior"</formula>
    </cfRule>
    <cfRule type="cellIs" dxfId="115" priority="93" operator="equal">
      <formula>"Senior"</formula>
    </cfRule>
    <cfRule type="cellIs" dxfId="114" priority="94" operator="equal">
      <formula>"Minime"</formula>
    </cfRule>
    <cfRule type="cellIs" dxfId="113" priority="95" operator="equal">
      <formula>"Cadet"</formula>
    </cfRule>
    <cfRule type="cellIs" dxfId="112" priority="96" operator="between">
      <formula>"V1"</formula>
      <formula>"V7"</formula>
    </cfRule>
    <cfRule type="containsBlanks" dxfId="111" priority="97">
      <formula>LEN(TRIM(C89))=0</formula>
    </cfRule>
  </conditionalFormatting>
  <conditionalFormatting sqref="D89:D90">
    <cfRule type="cellIs" dxfId="110" priority="99" operator="equal">
      <formula>"TSN95"</formula>
    </cfRule>
    <cfRule type="cellIs" dxfId="109" priority="100" operator="equal">
      <formula>"SPLASH"</formula>
    </cfRule>
    <cfRule type="cellIs" dxfId="108" priority="101" operator="equal">
      <formula>"SCPB"</formula>
    </cfRule>
    <cfRule type="cellIs" dxfId="107" priority="102" operator="equal">
      <formula>"SCAF"</formula>
    </cfRule>
    <cfRule type="cellIs" dxfId="106" priority="103" operator="equal">
      <formula>"PALIER95"</formula>
    </cfRule>
    <cfRule type="cellIs" dxfId="105" priority="104" operator="equal">
      <formula>"GPIA"</formula>
    </cfRule>
    <cfRule type="cellIs" dxfId="104" priority="105" operator="equal">
      <formula>"CSVB"</formula>
    </cfRule>
    <cfRule type="cellIs" dxfId="103" priority="106" operator="equal">
      <formula>"APSAVO"</formula>
    </cfRule>
    <cfRule type="cellIs" dxfId="102" priority="107" operator="equal">
      <formula>"AASS-SUB"</formula>
    </cfRule>
    <cfRule type="cellIs" dxfId="101" priority="108" operator="equal">
      <formula>0</formula>
    </cfRule>
  </conditionalFormatting>
  <conditionalFormatting sqref="D89:D90">
    <cfRule type="cellIs" dxfId="100" priority="98" operator="equal">
      <formula>"anomalie"</formula>
    </cfRule>
  </conditionalFormatting>
  <conditionalFormatting sqref="B89:B92 C92:H92">
    <cfRule type="duplicateValues" dxfId="99" priority="289"/>
    <cfRule type="duplicateValues" dxfId="98" priority="290"/>
  </conditionalFormatting>
  <conditionalFormatting sqref="B89:B91">
    <cfRule type="duplicateValues" dxfId="97" priority="291"/>
  </conditionalFormatting>
  <conditionalFormatting sqref="B89:B92 C92:H92">
    <cfRule type="duplicateValues" dxfId="96" priority="292"/>
  </conditionalFormatting>
  <conditionalFormatting sqref="C103:H103 B94:B103">
    <cfRule type="duplicateValues" dxfId="95" priority="293"/>
    <cfRule type="duplicateValues" dxfId="94" priority="294"/>
  </conditionalFormatting>
  <conditionalFormatting sqref="C103:H103 B94:B103">
    <cfRule type="duplicateValues" dxfId="93" priority="295"/>
  </conditionalFormatting>
  <conditionalFormatting sqref="C107:C109">
    <cfRule type="cellIs" dxfId="92" priority="73" operator="equal">
      <formula>"Non prévu"</formula>
    </cfRule>
    <cfRule type="cellIs" dxfId="91" priority="74" operator="equal">
      <formula>"Junior"</formula>
    </cfRule>
    <cfRule type="cellIs" dxfId="90" priority="75" operator="equal">
      <formula>"Senior"</formula>
    </cfRule>
    <cfRule type="cellIs" dxfId="89" priority="76" operator="equal">
      <formula>"Minime"</formula>
    </cfRule>
    <cfRule type="cellIs" dxfId="88" priority="77" operator="equal">
      <formula>"Cadet"</formula>
    </cfRule>
    <cfRule type="cellIs" dxfId="87" priority="78" operator="between">
      <formula>"V1"</formula>
      <formula>"V7"</formula>
    </cfRule>
    <cfRule type="containsBlanks" dxfId="86" priority="79">
      <formula>LEN(TRIM(C107))=0</formula>
    </cfRule>
  </conditionalFormatting>
  <conditionalFormatting sqref="D107:D109">
    <cfRule type="cellIs" dxfId="85" priority="81" operator="equal">
      <formula>"TSN95"</formula>
    </cfRule>
    <cfRule type="cellIs" dxfId="84" priority="82" operator="equal">
      <formula>"SPLASH"</formula>
    </cfRule>
    <cfRule type="cellIs" dxfId="83" priority="83" operator="equal">
      <formula>"SCPB"</formula>
    </cfRule>
    <cfRule type="cellIs" dxfId="82" priority="84" operator="equal">
      <formula>"SCAF"</formula>
    </cfRule>
    <cfRule type="cellIs" dxfId="81" priority="85" operator="equal">
      <formula>"PALIER95"</formula>
    </cfRule>
    <cfRule type="cellIs" dxfId="80" priority="86" operator="equal">
      <formula>"GPIA"</formula>
    </cfRule>
    <cfRule type="cellIs" dxfId="79" priority="87" operator="equal">
      <formula>"CSVB"</formula>
    </cfRule>
    <cfRule type="cellIs" dxfId="78" priority="88" operator="equal">
      <formula>"APSAVO"</formula>
    </cfRule>
    <cfRule type="cellIs" dxfId="77" priority="89" operator="equal">
      <formula>"AASS-SUB"</formula>
    </cfRule>
    <cfRule type="cellIs" dxfId="76" priority="90" operator="equal">
      <formula>0</formula>
    </cfRule>
  </conditionalFormatting>
  <conditionalFormatting sqref="D107:D109">
    <cfRule type="cellIs" dxfId="75" priority="80" operator="equal">
      <formula>"anomalie"</formula>
    </cfRule>
  </conditionalFormatting>
  <conditionalFormatting sqref="B107:B109">
    <cfRule type="duplicateValues" dxfId="74" priority="72"/>
  </conditionalFormatting>
  <conditionalFormatting sqref="C119:H119 C68:H68 C59:H59 B33:B35 B9 B15:B24 B26 C75:H75 C85:H85 C92:H92 C103:H103 B110:B119 C110:G110 C111:H111 B41:B65 B68:B106">
    <cfRule type="duplicateValues" dxfId="73" priority="296"/>
  </conditionalFormatting>
  <conditionalFormatting sqref="B18:B24">
    <cfRule type="duplicateValues" dxfId="72" priority="297"/>
    <cfRule type="duplicateValues" dxfId="71" priority="298"/>
  </conditionalFormatting>
  <conditionalFormatting sqref="B18:B24">
    <cfRule type="duplicateValues" dxfId="70" priority="299"/>
  </conditionalFormatting>
  <conditionalFormatting sqref="C27">
    <cfRule type="cellIs" dxfId="69" priority="50" operator="equal">
      <formula>"Non prévu"</formula>
    </cfRule>
    <cfRule type="cellIs" dxfId="68" priority="51" operator="equal">
      <formula>"Junior"</formula>
    </cfRule>
    <cfRule type="cellIs" dxfId="67" priority="52" operator="equal">
      <formula>"Senior"</formula>
    </cfRule>
    <cfRule type="cellIs" dxfId="66" priority="53" operator="equal">
      <formula>"Minime"</formula>
    </cfRule>
    <cfRule type="cellIs" dxfId="65" priority="54" operator="equal">
      <formula>"Cadet"</formula>
    </cfRule>
    <cfRule type="cellIs" dxfId="64" priority="55" operator="between">
      <formula>"V1"</formula>
      <formula>"V7"</formula>
    </cfRule>
    <cfRule type="containsBlanks" dxfId="63" priority="56">
      <formula>LEN(TRIM(C27))=0</formula>
    </cfRule>
  </conditionalFormatting>
  <conditionalFormatting sqref="D27">
    <cfRule type="cellIs" dxfId="62" priority="58" operator="equal">
      <formula>"TSN95"</formula>
    </cfRule>
    <cfRule type="cellIs" dxfId="61" priority="59" operator="equal">
      <formula>"SPLASH"</formula>
    </cfRule>
    <cfRule type="cellIs" dxfId="60" priority="60" operator="equal">
      <formula>"SCPB"</formula>
    </cfRule>
    <cfRule type="cellIs" dxfId="59" priority="61" operator="equal">
      <formula>"SCAF"</formula>
    </cfRule>
    <cfRule type="cellIs" dxfId="58" priority="62" operator="equal">
      <formula>"PALIER95"</formula>
    </cfRule>
    <cfRule type="cellIs" dxfId="57" priority="63" operator="equal">
      <formula>"GPIA"</formula>
    </cfRule>
    <cfRule type="cellIs" dxfId="56" priority="64" operator="equal">
      <formula>"CSVB"</formula>
    </cfRule>
    <cfRule type="cellIs" dxfId="55" priority="65" operator="equal">
      <formula>"APSAVO"</formula>
    </cfRule>
    <cfRule type="cellIs" dxfId="54" priority="66" operator="equal">
      <formula>"AASS-SUB"</formula>
    </cfRule>
    <cfRule type="cellIs" dxfId="53" priority="67" operator="equal">
      <formula>0</formula>
    </cfRule>
  </conditionalFormatting>
  <conditionalFormatting sqref="D27">
    <cfRule type="cellIs" dxfId="52" priority="57" operator="equal">
      <formula>"anomalie"</formula>
    </cfRule>
  </conditionalFormatting>
  <conditionalFormatting sqref="B27">
    <cfRule type="duplicateValues" dxfId="51" priority="68"/>
  </conditionalFormatting>
  <conditionalFormatting sqref="B27">
    <cfRule type="duplicateValues" dxfId="50" priority="69"/>
    <cfRule type="duplicateValues" dxfId="49" priority="70"/>
  </conditionalFormatting>
  <conditionalFormatting sqref="B27">
    <cfRule type="duplicateValues" dxfId="48" priority="71"/>
  </conditionalFormatting>
  <conditionalFormatting sqref="A38:A40">
    <cfRule type="cellIs" dxfId="47" priority="49" operator="lessThan">
      <formula>4</formula>
    </cfRule>
  </conditionalFormatting>
  <conditionalFormatting sqref="A38:A40">
    <cfRule type="cellIs" priority="46" operator="equal">
      <formula>"NC"</formula>
    </cfRule>
    <cfRule type="cellIs" dxfId="46" priority="47" operator="lessThanOrEqual">
      <formula>3</formula>
    </cfRule>
    <cfRule type="cellIs" priority="48" operator="greaterThan">
      <formula>3</formula>
    </cfRule>
  </conditionalFormatting>
  <conditionalFormatting sqref="A46:A50">
    <cfRule type="cellIs" dxfId="45" priority="45" operator="lessThan">
      <formula>4</formula>
    </cfRule>
  </conditionalFormatting>
  <conditionalFormatting sqref="A46:A50">
    <cfRule type="cellIs" priority="42" operator="equal">
      <formula>"NC"</formula>
    </cfRule>
    <cfRule type="cellIs" dxfId="44" priority="43" operator="lessThanOrEqual">
      <formula>3</formula>
    </cfRule>
    <cfRule type="cellIs" priority="44" operator="greaterThan">
      <formula>3</formula>
    </cfRule>
  </conditionalFormatting>
  <conditionalFormatting sqref="B112:B118">
    <cfRule type="duplicateValues" dxfId="43" priority="300"/>
    <cfRule type="duplicateValues" dxfId="42" priority="301"/>
  </conditionalFormatting>
  <conditionalFormatting sqref="B112:B118">
    <cfRule type="duplicateValues" dxfId="41" priority="302"/>
  </conditionalFormatting>
  <conditionalFormatting sqref="C91">
    <cfRule type="cellIs" dxfId="40" priority="24" operator="equal">
      <formula>"Non prévu"</formula>
    </cfRule>
    <cfRule type="cellIs" dxfId="39" priority="25" operator="equal">
      <formula>"Junior"</formula>
    </cfRule>
    <cfRule type="cellIs" dxfId="38" priority="26" operator="equal">
      <formula>"Senior"</formula>
    </cfRule>
    <cfRule type="cellIs" dxfId="37" priority="27" operator="equal">
      <formula>"Minime"</formula>
    </cfRule>
    <cfRule type="cellIs" dxfId="36" priority="28" operator="equal">
      <formula>"Cadet"</formula>
    </cfRule>
    <cfRule type="cellIs" dxfId="35" priority="29" operator="between">
      <formula>"V1"</formula>
      <formula>"V7"</formula>
    </cfRule>
    <cfRule type="containsBlanks" dxfId="34" priority="30">
      <formula>LEN(TRIM(C91))=0</formula>
    </cfRule>
  </conditionalFormatting>
  <conditionalFormatting sqref="D91">
    <cfRule type="cellIs" dxfId="33" priority="32" operator="equal">
      <formula>"TSN95"</formula>
    </cfRule>
    <cfRule type="cellIs" dxfId="32" priority="33" operator="equal">
      <formula>"SPLASH"</formula>
    </cfRule>
    <cfRule type="cellIs" dxfId="31" priority="34" operator="equal">
      <formula>"SCPB"</formula>
    </cfRule>
    <cfRule type="cellIs" dxfId="30" priority="35" operator="equal">
      <formula>"SCAF"</formula>
    </cfRule>
    <cfRule type="cellIs" dxfId="29" priority="36" operator="equal">
      <formula>"PALIER95"</formula>
    </cfRule>
    <cfRule type="cellIs" dxfId="28" priority="37" operator="equal">
      <formula>"GPIA"</formula>
    </cfRule>
    <cfRule type="cellIs" dxfId="27" priority="38" operator="equal">
      <formula>"CSVB"</formula>
    </cfRule>
    <cfRule type="cellIs" dxfId="26" priority="39" operator="equal">
      <formula>"APSAVO"</formula>
    </cfRule>
    <cfRule type="cellIs" dxfId="25" priority="40" operator="equal">
      <formula>"AASS-SUB"</formula>
    </cfRule>
    <cfRule type="cellIs" dxfId="24" priority="41" operator="equal">
      <formula>0</formula>
    </cfRule>
  </conditionalFormatting>
  <conditionalFormatting sqref="D91">
    <cfRule type="cellIs" dxfId="23" priority="31" operator="equal">
      <formula>"anomalie"</formula>
    </cfRule>
  </conditionalFormatting>
  <conditionalFormatting sqref="D67">
    <cfRule type="cellIs" dxfId="22" priority="10" operator="equal">
      <formula>"TSN95"</formula>
    </cfRule>
    <cfRule type="cellIs" dxfId="21" priority="11" operator="equal">
      <formula>"SPLASH"</formula>
    </cfRule>
    <cfRule type="cellIs" dxfId="20" priority="12" operator="equal">
      <formula>"SCPB"</formula>
    </cfRule>
    <cfRule type="cellIs" dxfId="19" priority="13" operator="equal">
      <formula>"SCAF"</formula>
    </cfRule>
    <cfRule type="cellIs" dxfId="18" priority="14" operator="equal">
      <formula>"PALIER95"</formula>
    </cfRule>
    <cfRule type="cellIs" dxfId="17" priority="15" operator="equal">
      <formula>"GPIA"</formula>
    </cfRule>
    <cfRule type="cellIs" dxfId="16" priority="16" operator="equal">
      <formula>"CSVB"</formula>
    </cfRule>
    <cfRule type="cellIs" dxfId="15" priority="17" operator="equal">
      <formula>"APSAVO"</formula>
    </cfRule>
    <cfRule type="cellIs" dxfId="14" priority="18" operator="equal">
      <formula>"AASS-SUB"</formula>
    </cfRule>
    <cfRule type="cellIs" dxfId="13" priority="19" operator="equal">
      <formula>0</formula>
    </cfRule>
  </conditionalFormatting>
  <conditionalFormatting sqref="D67">
    <cfRule type="cellIs" dxfId="12" priority="9" operator="equal">
      <formula>"anomalie"</formula>
    </cfRule>
  </conditionalFormatting>
  <conditionalFormatting sqref="C67">
    <cfRule type="cellIs" dxfId="11" priority="2" operator="equal">
      <formula>"Non prévu"</formula>
    </cfRule>
    <cfRule type="cellIs" dxfId="10" priority="3" operator="equal">
      <formula>"Junior"</formula>
    </cfRule>
    <cfRule type="cellIs" dxfId="9" priority="4" operator="equal">
      <formula>"Senior"</formula>
    </cfRule>
    <cfRule type="cellIs" dxfId="8" priority="5" operator="equal">
      <formula>"Minime"</formula>
    </cfRule>
    <cfRule type="cellIs" dxfId="7" priority="6" operator="equal">
      <formula>"Cadet"</formula>
    </cfRule>
    <cfRule type="cellIs" dxfId="6" priority="7" operator="between">
      <formula>"V1"</formula>
      <formula>"V7"</formula>
    </cfRule>
    <cfRule type="containsBlanks" dxfId="5" priority="8">
      <formula>LEN(TRIM(C67))=0</formula>
    </cfRule>
  </conditionalFormatting>
  <conditionalFormatting sqref="B67">
    <cfRule type="duplicateValues" dxfId="4" priority="20"/>
    <cfRule type="duplicateValues" dxfId="3" priority="21"/>
  </conditionalFormatting>
  <conditionalFormatting sqref="B67">
    <cfRule type="duplicateValues" dxfId="2" priority="22"/>
  </conditionalFormatting>
  <conditionalFormatting sqref="B67">
    <cfRule type="duplicateValues" dxfId="1" priority="23"/>
  </conditionalFormatting>
  <conditionalFormatting sqref="B66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0" orientation="portrait" horizontalDpi="4294967293" verticalDpi="0" r:id="rId1"/>
  <rowBreaks count="1" manualBreakCount="1">
    <brk id="5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'[1]Liste Compétiteurs'!#REF!</xm:f>
          </x14:formula1>
          <xm:sqref>B41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Resultats Parachute</vt:lpstr>
      <vt:lpstr>'Resultats Parachute'!Impression_des_titres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Véronique LYORET</dc:creator>
  <cp:lastModifiedBy>7608787W</cp:lastModifiedBy>
  <dcterms:created xsi:type="dcterms:W3CDTF">2019-11-21T11:29:26Z</dcterms:created>
  <dcterms:modified xsi:type="dcterms:W3CDTF">2019-11-25T10:24:45Z</dcterms:modified>
</cp:coreProperties>
</file>